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B8561A6-2E9A-427E-9EBB-616F8D5BEB7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<sst xmlns="http://schemas.openxmlformats.org/spreadsheetml/2006/main" count="3715" uniqueCount="1058">
  <si>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</si>
  <si>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</si>
  <si>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</si>
  <si>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</si>
  <si>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</si>
  <si>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</si>
  <si>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</si>
  <si>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</si>
  <si>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</si>
  <si>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</si>
  <si>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</si>
  <si>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</si>
  <si>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</si>
  <si>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</si>
  <si>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</si>
  <si>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</si>
  <si>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</si>
  <si>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</si>
  <si>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</si>
  <si>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</si>
  <si>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</si>
  <si>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</si>
  <si>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</si>
  <si>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</si>
  <si>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</si>
  <si>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</si>
  <si>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</si>
  <si>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</si>
  <si>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</si>
  <si>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</si>
  <si>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</si>
  <si>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</si>
  <si>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</si>
  <si>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</si>
  <si>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</si>
  <si>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</si>
  <si>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</si>
  <si>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</si>
  <si>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</si>
  <si>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</si>
  <si>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</si>
  <si>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</si>
  <si>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</si>
  <si>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</si>
  <si>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</si>
  <si>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</si>
  <si>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</si>
  <si>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</si>
  <si>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</si>
  <si>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</si>
  <si>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</si>
  <si>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</si>
  <si>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</si>
  <si>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</si>
  <si>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</si>
  <si>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</si>
  <si>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</si>
  <si>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</si>
  <si>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</si>
  <si>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</si>
  <si>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</si>
  <si>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</si>
  <si>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</si>
  <si>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</si>
  <si>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</si>
  <si>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</si>
  <si>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</si>
  <si>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</si>
  <si>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</si>
  <si>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</si>
  <si>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</si>
  <si>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</si>
  <si>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</si>
  <si>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</si>
  <si>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</si>
  <si>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</si>
  <si>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</si>
  <si>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</si>
  <si>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</si>
  <si>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</si>
  <si>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</si>
  <si>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</si>
  <si>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</si>
  <si>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</si>
  <si>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</si>
  <si>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</si>
  <si>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</si>
  <si>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</si>
  <si>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</si>
  <si>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</si>
  <si>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</si>
  <si>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</si>
  <si>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</si>
  <si>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</si>
  <si>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</si>
  <si>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</si>
  <si>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</si>
  <si>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</si>
  <si>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</si>
  <si>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</si>
  <si>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</si>
  <si>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</si>
  <si>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</si>
  <si>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</si>
  <si>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</si>
  <si>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</si>
  <si>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</si>
  <si>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</si>
  <si>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</si>
  <si>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</si>
  <si>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</si>
  <si>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</si>
  <si>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</si>
  <si>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</si>
  <si>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</si>
  <si>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</si>
  <si>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</si>
  <si>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</si>
  <si>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</si>
  <si>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</si>
  <si>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</si>
  <si>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</si>
  <si>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</si>
  <si>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</si>
  <si>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</si>
  <si>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</si>
  <si>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</si>
  <si>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</si>
  <si>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</si>
  <si>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</si>
  <si>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</si>
  <si>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</si>
  <si>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</si>
  <si>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</si>
  <si>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</si>
  <si>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</si>
  <si>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</si>
  <si>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</si>
  <si>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</si>
  <si>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</si>
  <si>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</si>
  <si>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</si>
  <si>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</si>
  <si>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</si>
  <si>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</si>
  <si>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</si>
  <si>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</si>
  <si>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</si>
  <si>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</si>
  <si>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</si>
  <si>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</si>
  <si>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</si>
  <si>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</si>
  <si>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</si>
  <si>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</si>
  <si>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</si>
  <si>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</si>
  <si>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</si>
  <si>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</si>
  <si>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</si>
  <si>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</si>
  <si>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</si>
  <si>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</si>
  <si>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</si>
  <si>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</si>
  <si>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</si>
  <si>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</si>
  <si>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</si>
  <si>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</si>
  <si>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</si>
  <si>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</si>
  <si>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</si>
  <si>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</si>
  <si>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</si>
  <si>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</si>
  <si>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</si>
  <si>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</si>
  <si>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</si>
  <si>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</si>
  <si>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</si>
  <si>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</si>
  <si>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</si>
  <si>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</si>
  <si>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</si>
  <si>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</si>
  <si>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</si>
  <si>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</si>
  <si>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</si>
  <si>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</si>
  <si>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</si>
  <si>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</si>
  <si>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</si>
  <si>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</si>
  <si>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</si>
  <si>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</si>
  <si>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</si>
  <si>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</si>
  <si>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</si>
  <si>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</si>
  <si>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</si>
  <si>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</si>
  <si>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</si>
  <si>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</si>
  <si>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</si>
  <si>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</si>
  <si>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</si>
  <si>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</si>
  <si>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</si>
  <si>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</si>
  <si>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</si>
  <si>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</si>
  <si>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</si>
  <si>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</si>
  <si>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</si>
  <si>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</si>
  <si>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</si>
  <si>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</si>
  <si>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</si>
  <si>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</si>
  <si>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</si>
  <si>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</si>
  <si>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</si>
  <si>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</si>
  <si>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</si>
  <si>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</si>
  <si>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</si>
  <si>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</si>
  <si>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</si>
  <si>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</si>
  <si>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</si>
  <si>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</si>
  <si>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</si>
  <si>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</si>
  <si>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</si>
  <si>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</si>
  <si>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</si>
  <si>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</si>
  <si>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</si>
  <si>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</si>
  <si>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</si>
  <si>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</si>
  <si>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</si>
  <si>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</si>
  <si>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</si>
  <si>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</si>
  <si>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</si>
  <si>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</si>
  <si>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</si>
  <si>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</si>
  <si>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</si>
  <si>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</si>
  <si>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</si>
  <si>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</si>
  <si>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</si>
  <si>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</si>
  <si>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</si>
  <si>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</si>
  <si>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</si>
  <si>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</si>
  <si>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</si>
  <si>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</si>
  <si>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</si>
  <si>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</si>
  <si>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</si>
  <si>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</si>
  <si>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</si>
  <si>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</si>
  <si>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</si>
  <si>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</si>
  <si>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</si>
  <si>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</si>
  <si>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</si>
  <si>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</si>
  <si>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</si>
  <si>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</si>
  <si>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</si>
  <si>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</si>
  <si>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</si>
  <si>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</si>
  <si>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</si>
  <si>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</si>
  <si>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</si>
  <si>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</si>
  <si>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</si>
  <si>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</si>
  <si>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</si>
  <si>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</si>
  <si>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</si>
  <si>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</si>
  <si>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</si>
  <si>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</si>
  <si>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</si>
  <si>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</si>
  <si>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</si>
  <si>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</si>
  <si>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</si>
  <si>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</si>
  <si>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</si>
  <si>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</si>
  <si>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</si>
  <si>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</si>
  <si>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</si>
  <si>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</si>
  <si>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</si>
  <si>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</si>
  <si>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</si>
  <si>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</si>
  <si>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</si>
  <si>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</si>
  <si>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</si>
  <si>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</si>
  <si>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</si>
  <si>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</si>
  <si>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</si>
  <si>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</si>
  <si>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</si>
  <si>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</si>
  <si>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</si>
  <si>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</si>
  <si>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</si>
  <si>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</si>
  <si>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</si>
  <si>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</si>
  <si>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</si>
  <si>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</si>
  <si>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</si>
  <si>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</si>
  <si>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</si>
  <si>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</si>
  <si>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</si>
  <si>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</si>
  <si>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</si>
  <si>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</si>
  <si>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</si>
  <si>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</si>
  <si>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</si>
  <si>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</si>
  <si>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</si>
  <si>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</si>
  <si>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</si>
  <si>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</si>
  <si>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</si>
  <si>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</si>
  <si>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</si>
  <si>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</si>
  <si>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</si>
  <si>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</si>
  <si>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</si>
  <si>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</si>
  <si>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</si>
  <si>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</si>
  <si>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</si>
  <si>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</si>
  <si>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</si>
  <si>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</si>
  <si>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</si>
  <si>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</si>
  <si>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</si>
  <si>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</si>
  <si>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</si>
  <si>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</si>
  <si>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</si>
  <si>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</si>
  <si>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</si>
  <si>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</si>
  <si>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</si>
  <si>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</si>
  <si>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</si>
  <si>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</si>
  <si>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</si>
  <si>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</si>
  <si>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</si>
  <si>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</si>
  <si>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</si>
  <si>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</si>
  <si>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</si>
  <si>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</si>
  <si>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</si>
  <si>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</si>
  <si>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</si>
  <si>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</si>
  <si>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</si>
  <si>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</si>
  <si>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</si>
  <si>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</si>
  <si>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</si>
  <si>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</si>
  <si>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</si>
  <si>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</si>
  <si>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</si>
  <si>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</si>
  <si>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</si>
  <si>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</si>
  <si>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</si>
  <si>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</si>
  <si>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</si>
  <si>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</si>
  <si>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</si>
  <si>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</si>
  <si>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</si>
  <si>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</si>
  <si>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</si>
  <si>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</si>
  <si>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</si>
  <si>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</si>
  <si>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</si>
  <si>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</si>
  <si>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</si>
  <si>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</si>
  <si>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</si>
  <si>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</si>
  <si>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</si>
  <si>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</si>
  <si>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</si>
  <si>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</si>
  <si>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</si>
  <si>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</si>
  <si>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</si>
  <si>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</si>
  <si>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</si>
  <si>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</si>
  <si>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</si>
  <si>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</si>
  <si>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</si>
  <si>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</si>
  <si>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</si>
  <si>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</si>
  <si>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</si>
  <si>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</si>
  <si>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</si>
  <si>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</si>
  <si>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</si>
  <si>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</si>
  <si>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</si>
  <si>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</si>
  <si>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</si>
  <si>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</si>
  <si>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</si>
  <si>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</si>
  <si>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</si>
  <si>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</si>
  <si>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</si>
  <si>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</si>
  <si>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</si>
  <si>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</si>
  <si>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</si>
  <si>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</si>
  <si>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</si>
  <si>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</si>
  <si>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</si>
  <si>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</si>
  <si>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</si>
  <si>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</si>
  <si>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</si>
  <si>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</si>
  <si>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</si>
  <si>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</si>
  <si>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</si>
  <si>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</si>
  <si>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</si>
  <si>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</si>
  <si>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</si>
  <si>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</si>
  <si>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</si>
  <si>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</si>
  <si>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</si>
  <si>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</si>
  <si>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</si>
  <si>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</si>
  <si>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</si>
  <si>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</si>
  <si>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</si>
  <si>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</si>
  <si>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</si>
  <si>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</si>
  <si>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</si>
  <si>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</si>
  <si>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</si>
  <si>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</si>
  <si>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</si>
  <si>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</si>
  <si>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</si>
  <si>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</si>
  <si>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</si>
  <si>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</si>
  <si>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</si>
  <si>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</si>
  <si>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</si>
  <si>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</si>
  <si>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</si>
  <si>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</si>
  <si>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</si>
  <si>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</si>
  <si>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</si>
  <si>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</si>
  <si>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</si>
  <si>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</si>
  <si>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</si>
  <si>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</si>
  <si>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</si>
  <si>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</si>
  <si>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</si>
  <si>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</si>
  <si>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</si>
  <si>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</si>
  <si>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</si>
  <si>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</si>
  <si>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</si>
  <si>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</si>
  <si>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</si>
  <si>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</si>
  <si>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</si>
  <si>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</si>
  <si>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</si>
  <si>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</si>
  <si>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</si>
  <si>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</si>
  <si>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</si>
  <si>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</si>
  <si>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</si>
  <si>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</si>
  <si>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</si>
  <si>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</si>
  <si>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</si>
  <si>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</si>
  <si>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</si>
  <si>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</si>
  <si>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</si>
  <si>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</si>
  <si>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</si>
  <si>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</si>
  <si>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</si>
  <si>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</si>
  <si>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</si>
  <si>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</si>
  <si>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</si>
  <si>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</si>
  <si>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</si>
  <si>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</si>
  <si>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</si>
  <si>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</si>
  <si>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</si>
  <si>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</si>
  <si>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</si>
  <si>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</si>
  <si>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</si>
  <si>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</si>
  <si>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</si>
  <si>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</si>
  <si>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</si>
  <si>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</si>
  <si>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</si>
  <si>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</si>
  <si>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</si>
  <si>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</si>
  <si>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</si>
  <si>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</si>
  <si>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</si>
  <si>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</si>
  <si>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</si>
  <si>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</si>
  <si>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</si>
  <si>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</si>
  <si>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</si>
  <si>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</si>
  <si>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</si>
  <si>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</si>
  <si>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</si>
  <si>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</si>
  <si>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</si>
  <si>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</si>
  <si>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</si>
  <si>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</si>
  <si>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</si>
  <si>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</si>
  <si>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</si>
  <si>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</si>
  <si>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</si>
  <si>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</si>
  <si>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</si>
  <si>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</si>
  <si>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</si>
  <si>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</si>
  <si>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</si>
  <si>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</si>
  <si>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</si>
  <si>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</si>
  <si>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</si>
  <si>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</si>
  <si>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</si>
  <si>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</si>
  <si>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</si>
  <si>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</si>
  <si>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</si>
  <si>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</si>
  <si>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</si>
  <si>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</si>
  <si>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</si>
  <si>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</si>
  <si>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</si>
  <si>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</si>
  <si>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</si>
  <si>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</si>
  <si>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</si>
  <si>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</si>
  <si>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</si>
  <si>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</si>
  <si>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</si>
  <si>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</si>
  <si>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</si>
  <si>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</si>
  <si>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</si>
  <si>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</si>
  <si>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</si>
  <si>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</si>
  <si>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</si>
  <si>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</si>
  <si>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</si>
  <si>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</si>
  <si>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</si>
  <si>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</si>
  <si>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</si>
  <si>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</si>
  <si>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</si>
  <si>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</si>
  <si>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</si>
  <si>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</si>
  <si>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</si>
  <si>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</si>
  <si>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</si>
  <si>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</si>
  <si>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</si>
  <si>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</si>
  <si>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</si>
  <si>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</si>
  <si>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</si>
  <si>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</si>
  <si>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</si>
  <si>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</si>
  <si>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</si>
  <si>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</si>
  <si>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</si>
  <si>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</si>
  <si>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</si>
  <si>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</si>
  <si>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</si>
  <si>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</si>
  <si>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</si>
  <si>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</si>
  <si>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</si>
  <si>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</si>
  <si>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</si>
  <si>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</si>
  <si>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</si>
  <si>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</si>
  <si>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</si>
  <si>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</si>
  <si>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</si>
  <si>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</si>
  <si>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</si>
  <si>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</si>
  <si>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</si>
  <si>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</si>
  <si>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</si>
  <si>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</si>
  <si>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</si>
  <si>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</si>
  <si>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</si>
  <si>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</si>
  <si>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</si>
  <si>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</si>
  <si>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</si>
  <si>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</si>
  <si>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</si>
  <si>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</si>
  <si>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</si>
  <si>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</si>
  <si>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</si>
  <si>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</si>
  <si>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</si>
  <si>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</si>
  <si>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</si>
  <si>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</si>
  <si>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</si>
  <si>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</si>
  <si>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</si>
  <si>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</si>
  <si>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</si>
  <si>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</si>
  <si>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</si>
  <si>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</si>
  <si>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</si>
  <si>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</si>
  <si>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</si>
  <si>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</si>
  <si>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</si>
  <si>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</si>
  <si>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</si>
  <si>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</si>
  <si>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</si>
  <si>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</si>
  <si>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</si>
  <si>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</si>
  <si>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</si>
  <si>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</si>
  <si>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</si>
  <si>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</si>
  <si>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</si>
  <si>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</si>
  <si>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</si>
  <si>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</si>
  <si>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</si>
  <si>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</si>
  <si>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</si>
  <si>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</si>
  <si>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</si>
  <si>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</si>
  <si>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</si>
  <si>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</si>
  <si>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</si>
  <si>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</si>
  <si>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</si>
  <si>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</si>
  <si>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</si>
  <si>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</si>
  <si>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</si>
  <si>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</si>
  <si>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</si>
  <si>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</si>
  <si>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</si>
  <si>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</si>
  <si>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</si>
  <si>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</si>
  <si>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</si>
  <si>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</si>
  <si>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</si>
  <si>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</si>
  <si>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</si>
  <si>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</si>
  <si>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</si>
  <si>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</si>
  <si>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</si>
  <si>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</si>
  <si>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</si>
  <si>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</si>
  <si>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</si>
  <si>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</si>
  <si>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</si>
  <si>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</si>
  <si>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</si>
  <si>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</si>
  <si>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</si>
  <si>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</si>
  <si>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</si>
  <si>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</si>
  <si>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</si>
  <si>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</si>
  <si>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</si>
  <si>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</si>
  <si>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</si>
  <si>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</si>
  <si>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</si>
  <si>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</si>
  <si>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</si>
  <si>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</si>
  <si>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</si>
  <si>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</si>
  <si>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</si>
  <si>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</si>
  <si>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</si>
  <si>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</si>
  <si>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</si>
  <si>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</si>
  <si>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</si>
  <si>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</si>
  <si>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</si>
  <si>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</si>
  <si>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</si>
  <si>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</si>
  <si>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</si>
  <si>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</si>
  <si>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</si>
  <si>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</si>
  <si>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</si>
  <si>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</si>
  <si>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</si>
  <si>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</si>
  <si>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</si>
  <si>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</si>
  <si>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</si>
  <si>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</si>
  <si>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</si>
  <si>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</si>
  <si>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</si>
  <si>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</si>
  <si>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</si>
  <si>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</si>
  <si>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</si>
  <si>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</si>
  <si>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</si>
  <si>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</si>
  <si>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</si>
  <si>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</si>
  <si>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</si>
  <si>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</si>
  <si>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</si>
  <si>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</si>
  <si>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</si>
  <si>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</si>
  <si>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</si>
  <si>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</si>
  <si>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</si>
  <si>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</si>
  <si>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</si>
  <si>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</si>
  <si>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</si>
  <si>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</si>
  <si>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</si>
  <si>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</si>
  <si>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</si>
  <si>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</si>
  <si>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</si>
  <si>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</si>
  <si>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</si>
  <si>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</si>
  <si>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</si>
  <si>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</si>
  <si>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</si>
  <si>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</si>
  <si>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</si>
  <si>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</si>
  <si>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</si>
  <si>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</si>
  <si>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</si>
  <si>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</si>
  <si>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</si>
  <si>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</si>
  <si>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</si>
  <si>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</si>
  <si>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</si>
  <si>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</si>
  <si>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</si>
  <si>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</si>
  <si>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</si>
  <si>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</si>
  <si>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</si>
  <si>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</si>
  <si>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</si>
  <si>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</si>
  <si>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</si>
  <si>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</si>
  <si>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</si>
  <si>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</si>
  <si>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</si>
  <si>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</si>
  <si>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</si>
  <si>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</si>
  <si>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</si>
  <si>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</si>
  <si>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</si>
  <si>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</si>
  <si>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</si>
  <si>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</si>
  <si>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</si>
  <si>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</si>
  <si>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</si>
  <si>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</si>
  <si>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</si>
  <si>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</si>
  <si>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</si>
  <si>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</si>
  <si>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</si>
  <si>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</si>
  <si>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</si>
  <si>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</si>
  <si>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</si>
  <si>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</si>
  <si>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</si>
  <si>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</si>
  <si>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</si>
  <si>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</si>
  <si>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</si>
  <si>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</si>
  <si>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</si>
  <si>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</si>
  <si>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</si>
  <si>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</si>
  <si>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</si>
  <si>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</si>
  <si>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</si>
  <si>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</si>
  <si>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</si>
  <si>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</si>
  <si>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</si>
  <si>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</si>
  <si>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</si>
  <si>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</si>
  <si>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</si>
  <si>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</si>
  <si>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</si>
  <si>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</si>
  <si>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</si>
  <si>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</si>
  <si>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</si>
  <si>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</si>
  <si>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</si>
  <si>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</si>
  <si>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</si>
  <si>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</si>
  <si>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</si>
  <si>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</si>
  <si>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</si>
  <si>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</si>
  <si>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</si>
  <si>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</si>
  <si>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</si>
  <si>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</si>
  <si>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</si>
  <si>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</si>
  <si>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</si>
  <si>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</si>
  <si>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</si>
  <si>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</si>
  <si>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</si>
  <si>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</si>
  <si>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</si>
  <si>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</si>
  <si>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</si>
  <si>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</si>
  <si>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</si>
  <si>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</si>
  <si>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</si>
  <si>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</si>
  <si>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</si>
  <si>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</si>
  <si>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</si>
  <si>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</si>
  <si>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</si>
  <si>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</si>
  <si>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</si>
  <si>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</si>
  <si>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</si>
  <si>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</si>
  <si>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</si>
  <si>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</si>
  <si>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</si>
  <si>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</si>
  <si>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</si>
  <si>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</si>
  <si>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</si>
  <si>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</si>
  <si>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</si>
  <si>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</si>
  <si>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</si>
  <si>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</si>
  <si>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</si>
  <si>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</si>
  <si>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</si>
  <si>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</si>
  <si>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</si>
  <si>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</si>
  <si>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</si>
  <si>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</si>
  <si>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</si>
  <si>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</si>
  <si>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</si>
  <si>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</si>
  <si>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</si>
  <si>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</si>
  <si>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</si>
  <si>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</si>
  <si>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</si>
  <si>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</si>
  <si>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</si>
  <si>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</si>
  <si>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</si>
  <si>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</si>
  <si>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</si>
  <si>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</si>
  <si>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</si>
  <si>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</si>
  <si>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</si>
  <si>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</si>
  <si>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</si>
  <si>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</si>
  <si>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</si>
  <si>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</si>
  <si>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</si>
  <si>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</si>
  <si>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</si>
  <si>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</si>
  <si>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</si>
  <si>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</si>
  <si>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</si>
  <si>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</si>
  <si>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</si>
  <si>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</si>
  <si>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</si>
  <si>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</si>
  <si>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</si>
  <si>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</si>
  <si>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</si>
  <si>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</si>
  <si>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</si>
  <si>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</si>
  <si>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</si>
  <si>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</si>
  <si>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</si>
  <si>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</si>
  <si>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</si>
  <si>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</si>
  <si>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</si>
  <si>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</si>
  <si>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</si>
  <si>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</si>
  <si>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</si>
  <si>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</si>
  <si>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</si>
  <si>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</si>
  <si>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</si>
  <si>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</si>
  <si>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</si>
  <si>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</si>
  <si>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</si>
  <si>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</si>
  <si>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</si>
  <si>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</si>
  <si>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</si>
  <si>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</si>
  <si>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</si>
  <si>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</si>
  <si>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</si>
  <si>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</si>
  <si>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</si>
  <si>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</si>
  <si>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</si>
  <si>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</si>
  <si>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</si>
  <si>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一般社団法人石岡市医師会石岡市医師会病院</t>
    <phoneticPr fontId="3"/>
  </si>
  <si>
    <t>〒315-0009 石岡市大砂１０５２８－２５</t>
    <phoneticPr fontId="3"/>
  </si>
  <si>
    <t>〇</t>
  </si>
  <si>
    <t>その他の法人</t>
  </si>
  <si>
    <t>複数の診療科で活用</t>
  </si>
  <si>
    <t>内科</t>
  </si>
  <si>
    <t>整形外科</t>
  </si>
  <si>
    <t>ＤＰＣ病院ではない</t>
  </si>
  <si>
    <t>有</t>
  </si>
  <si>
    <t>看護必要度Ⅰ</t>
    <phoneticPr fontId="3"/>
  </si>
  <si>
    <t>一般病床(2階)</t>
  </si>
  <si>
    <t>急性期機能</t>
  </si>
  <si>
    <t>泌尿器科</t>
  </si>
  <si>
    <t>一般病床(3階)</t>
  </si>
  <si>
    <t>未突合</t>
  </si>
  <si>
    <t>未突合</t>
    <phoneticPr fontId="10"/>
  </si>
  <si>
    <t>-</t>
    <phoneticPr fontId="3"/>
  </si>
  <si>
    <t>療養病床(4階)</t>
  </si>
  <si>
    <t>慢性期機能</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</si>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</sst>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1038</v>
      </c>
      <c r="C2" s="238"/>
      <c r="D2" s="238"/>
      <c r="E2" s="238"/>
      <c r="F2" s="238"/>
      <c r="G2" s="238"/>
      <c r="H2" s="9"/>
      <c r="P2" s="8"/>
      <c r="Q2" s="8"/>
      <c r="R2" s="8"/>
      <c r="S2" s="8"/>
      <c r="T2" s="8"/>
      <c r="U2" s="8"/>
      <c r="V2" s="8"/>
    </row>
    <row r="3" spans="1:22">
      <c r="A3" s="243"/>
      <c r="B3" s="273" t="s">
        <v>1039</v>
      </c>
      <c r="C3" s="239"/>
      <c r="D3" s="239"/>
      <c r="E3" s="239"/>
      <c r="F3" s="239"/>
      <c r="G3" s="239"/>
      <c r="H3" s="14"/>
      <c r="I3" s="14"/>
      <c r="P3" s="8"/>
      <c r="Q3" s="8"/>
      <c r="R3" s="8"/>
      <c r="S3" s="8"/>
      <c r="T3" s="8"/>
      <c r="U3" s="8"/>
      <c r="V3" s="8"/>
    </row>
    <row r="4" spans="1:22">
      <c r="A4" s="243"/>
      <c r="B4" s="420"/>
      <c r="C4" s="421"/>
      <c r="D4" s="421"/>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1011</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2" t="s">
        <v>1012</v>
      </c>
      <c r="J9" s="422"/>
      <c r="K9" s="422"/>
      <c r="L9" s="276" t="s">
        <v>1048</v>
      </c>
      <c r="M9" s="282" t="s">
        <v>1051</v>
      </c>
      <c r="N9" s="282" t="s">
        <v>1055</v>
      </c>
      <c r="O9" s="282"/>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1040</v>
      </c>
      <c r="M11" s="25" t="s">
        <v>1040</v>
      </c>
      <c r="N11" s="25"/>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c r="M13" s="28"/>
      <c r="N13" s="28" t="s">
        <v>1040</v>
      </c>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t="s">
        <v>1040</v>
      </c>
    </row>
    <row r="17" spans="1:22" s="21" customFormat="1" ht="315" customHeight="1">
      <c r="A17" s="244" t="s">
        <v>987</v>
      </c>
      <c r="B17" s="17"/>
      <c r="C17" s="19"/>
      <c r="D17" s="19"/>
      <c r="E17" s="19"/>
      <c r="F17" s="19"/>
      <c r="G17" s="19"/>
      <c r="H17" s="20"/>
      <c r="I17" s="307" t="s">
        <v>1010</v>
      </c>
      <c r="J17" s="307"/>
      <c r="K17" s="307"/>
      <c r="L17" s="29" t="s">
        <v>533</v>
      </c>
      <c r="M17" s="29" t="s">
        <v>533</v>
      </c>
      <c r="N17" s="29" t="s">
        <v>1052</v>
      </c>
      <c r="O17" s="29" t="s">
        <v>1052</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1013</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1014</v>
      </c>
      <c r="J22" s="312"/>
      <c r="K22" s="313"/>
      <c r="L22" s="277" t="s">
        <v>1048</v>
      </c>
      <c r="M22" s="282" t="s">
        <v>1051</v>
      </c>
      <c r="N22" s="282" t="s">
        <v>1055</v>
      </c>
      <c r="O22" s="282"/>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1040</v>
      </c>
      <c r="M24" s="25" t="s">
        <v>1040</v>
      </c>
      <c r="N24" s="25"/>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c r="M26" s="28"/>
      <c r="N26" s="28" t="s">
        <v>1040</v>
      </c>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t="s">
        <v>1040</v>
      </c>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1016</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1015</v>
      </c>
      <c r="J35" s="312"/>
      <c r="K35" s="313"/>
      <c r="L35" s="277" t="s">
        <v>1048</v>
      </c>
      <c r="M35" s="282" t="s">
        <v>1051</v>
      </c>
      <c r="N35" s="282" t="s">
        <v>1055</v>
      </c>
      <c r="O35" s="282"/>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984</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1014</v>
      </c>
      <c r="J44" s="309"/>
      <c r="K44" s="310"/>
      <c r="L44" s="277" t="s">
        <v>1048</v>
      </c>
      <c r="M44" s="282" t="s">
        <v>1051</v>
      </c>
      <c r="N44" s="282" t="s">
        <v>1055</v>
      </c>
      <c r="O44" s="282"/>
    </row>
    <row r="45" spans="1:22" s="21" customFormat="1" ht="34.5" customHeight="1">
      <c r="A45" s="278" t="s">
        <v>985</v>
      </c>
      <c r="B45" s="17"/>
      <c r="C45" s="19"/>
      <c r="D45" s="19"/>
      <c r="E45" s="19"/>
      <c r="F45" s="19"/>
      <c r="G45" s="19"/>
      <c r="H45" s="20"/>
      <c r="I45" s="303" t="s">
        <v>2</v>
      </c>
      <c r="J45" s="304"/>
      <c r="K45" s="305"/>
      <c r="L45" s="25"/>
      <c r="M45" s="25"/>
      <c r="N45" s="25"/>
      <c r="O45" s="25"/>
    </row>
    <row r="46" spans="1:22" s="21" customFormat="1" ht="34.5" customHeight="1">
      <c r="A46" s="278" t="s">
        <v>985</v>
      </c>
      <c r="B46" s="24"/>
      <c r="C46" s="19"/>
      <c r="D46" s="19"/>
      <c r="E46" s="19"/>
      <c r="F46" s="19"/>
      <c r="G46" s="19"/>
      <c r="H46" s="20"/>
      <c r="I46" s="303" t="s">
        <v>3</v>
      </c>
      <c r="J46" s="304"/>
      <c r="K46" s="305"/>
      <c r="L46" s="25"/>
      <c r="M46" s="25"/>
      <c r="N46" s="25"/>
      <c r="O46" s="25"/>
    </row>
    <row r="47" spans="1:22" s="21" customFormat="1" ht="34.5" customHeight="1">
      <c r="A47" s="278" t="s">
        <v>985</v>
      </c>
      <c r="B47" s="24"/>
      <c r="C47" s="19"/>
      <c r="D47" s="19"/>
      <c r="E47" s="19"/>
      <c r="F47" s="19"/>
      <c r="G47" s="19"/>
      <c r="H47" s="20"/>
      <c r="I47" s="303" t="s">
        <v>4</v>
      </c>
      <c r="J47" s="304"/>
      <c r="K47" s="305"/>
      <c r="L47" s="29"/>
      <c r="M47" s="29"/>
      <c r="N47" s="29"/>
      <c r="O47" s="29"/>
    </row>
    <row r="48" spans="1:22" s="21" customFormat="1" ht="34.5" customHeight="1">
      <c r="A48" s="278" t="s">
        <v>985</v>
      </c>
      <c r="B48" s="17"/>
      <c r="C48" s="19"/>
      <c r="D48" s="19"/>
      <c r="E48" s="19"/>
      <c r="F48" s="19"/>
      <c r="G48" s="19"/>
      <c r="H48" s="20"/>
      <c r="I48" s="303" t="s">
        <v>5</v>
      </c>
      <c r="J48" s="304"/>
      <c r="K48" s="305"/>
      <c r="L48" s="28"/>
      <c r="M48" s="28"/>
      <c r="N48" s="28"/>
      <c r="O48" s="28"/>
    </row>
    <row r="49" spans="1:15" s="21" customFormat="1" ht="34.5" customHeight="1">
      <c r="A49" s="278" t="s">
        <v>985</v>
      </c>
      <c r="B49" s="17"/>
      <c r="C49" s="19"/>
      <c r="D49" s="19"/>
      <c r="E49" s="19"/>
      <c r="F49" s="19"/>
      <c r="G49" s="19"/>
      <c r="H49" s="20"/>
      <c r="I49" s="303" t="s">
        <v>554</v>
      </c>
      <c r="J49" s="304"/>
      <c r="K49" s="305"/>
      <c r="L49" s="29"/>
      <c r="M49" s="29"/>
      <c r="N49" s="29"/>
      <c r="O49" s="29"/>
    </row>
    <row r="50" spans="1:15" s="21" customFormat="1" ht="34.5" customHeight="1">
      <c r="A50" s="278" t="s">
        <v>985</v>
      </c>
      <c r="B50" s="17"/>
      <c r="C50" s="19"/>
      <c r="D50" s="19"/>
      <c r="E50" s="19"/>
      <c r="F50" s="19"/>
      <c r="G50" s="19"/>
      <c r="H50" s="20"/>
      <c r="I50" s="303" t="s">
        <v>553</v>
      </c>
      <c r="J50" s="304"/>
      <c r="K50" s="305"/>
      <c r="L50" s="29"/>
      <c r="M50" s="29"/>
      <c r="N50" s="29"/>
      <c r="O50" s="29"/>
    </row>
    <row r="51" spans="1:15" s="33" customFormat="1" ht="34.5" customHeight="1">
      <c r="A51" s="278" t="s">
        <v>985</v>
      </c>
      <c r="B51" s="17"/>
      <c r="C51" s="19"/>
      <c r="D51" s="19"/>
      <c r="E51" s="19"/>
      <c r="F51" s="19"/>
      <c r="G51" s="19"/>
      <c r="H51" s="20"/>
      <c r="I51" s="303" t="s">
        <v>8</v>
      </c>
      <c r="J51" s="304"/>
      <c r="K51" s="305"/>
      <c r="L51" s="29"/>
      <c r="M51" s="29"/>
      <c r="N51" s="29"/>
      <c r="O51" s="29"/>
    </row>
    <row r="52" spans="1:15" s="21" customFormat="1" ht="34.5" customHeight="1">
      <c r="A52" s="278" t="s">
        <v>985</v>
      </c>
      <c r="B52" s="17"/>
      <c r="C52" s="19"/>
      <c r="D52" s="19"/>
      <c r="E52" s="19"/>
      <c r="F52" s="19"/>
      <c r="G52" s="19"/>
      <c r="H52" s="20"/>
      <c r="I52" s="306" t="s">
        <v>552</v>
      </c>
      <c r="J52" s="306"/>
      <c r="K52" s="306"/>
      <c r="L52" s="29" t="s">
        <v>1040</v>
      </c>
      <c r="M52" s="29" t="s">
        <v>1040</v>
      </c>
      <c r="N52" s="29" t="s">
        <v>1040</v>
      </c>
      <c r="O52" s="29" t="s">
        <v>1040</v>
      </c>
    </row>
    <row r="53" spans="1:15" s="21" customFormat="1" ht="34.5" customHeight="1">
      <c r="A53" s="278" t="s">
        <v>985</v>
      </c>
      <c r="B53" s="17"/>
      <c r="C53" s="19"/>
      <c r="D53" s="19"/>
      <c r="E53" s="19"/>
      <c r="F53" s="19"/>
      <c r="G53" s="19"/>
      <c r="H53" s="20"/>
      <c r="I53" s="306" t="s">
        <v>986</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9" t="s">
        <v>544</v>
      </c>
      <c r="E60" s="429"/>
      <c r="F60" s="429"/>
      <c r="G60" s="429"/>
      <c r="H60" s="429"/>
      <c r="I60" s="429"/>
      <c r="J60" s="429"/>
      <c r="K60" s="429"/>
      <c r="L60" s="429"/>
      <c r="M60" s="39"/>
      <c r="N60" s="39"/>
      <c r="O60" s="39"/>
    </row>
    <row r="61" spans="1:15" s="21" customFormat="1" ht="34.5" customHeight="1">
      <c r="A61" s="243"/>
      <c r="B61" s="1"/>
      <c r="C61" s="41"/>
      <c r="D61" s="428" t="s">
        <v>16</v>
      </c>
      <c r="E61" s="428"/>
      <c r="F61" s="428"/>
      <c r="G61" s="428"/>
      <c r="H61" s="428"/>
      <c r="I61" s="428"/>
      <c r="J61" s="428"/>
      <c r="K61" s="428"/>
      <c r="L61" s="428"/>
      <c r="M61" s="39"/>
      <c r="N61" s="39"/>
      <c r="O61" s="39"/>
    </row>
    <row r="62" spans="1:15" s="21" customFormat="1" ht="34.5" customHeight="1">
      <c r="A62" s="243"/>
      <c r="B62" s="1"/>
      <c r="C62" s="41"/>
      <c r="D62" s="428" t="s">
        <v>17</v>
      </c>
      <c r="E62" s="428"/>
      <c r="F62" s="428"/>
      <c r="G62" s="428"/>
      <c r="H62" s="428"/>
      <c r="I62" s="428"/>
      <c r="J62" s="428"/>
      <c r="K62" s="428"/>
      <c r="L62" s="428"/>
      <c r="M62" s="39"/>
      <c r="N62" s="39"/>
      <c r="O62" s="39"/>
    </row>
    <row r="63" spans="1:15" s="21" customFormat="1" ht="34.5" customHeight="1">
      <c r="A63" s="243"/>
      <c r="B63" s="1"/>
      <c r="C63" s="41"/>
      <c r="D63" s="428" t="s">
        <v>18</v>
      </c>
      <c r="E63" s="428"/>
      <c r="F63" s="428"/>
      <c r="G63" s="428"/>
      <c r="H63" s="428"/>
      <c r="I63" s="428"/>
      <c r="J63" s="428"/>
      <c r="K63" s="428"/>
      <c r="L63" s="428"/>
      <c r="M63" s="39"/>
      <c r="N63" s="39"/>
      <c r="O63" s="39"/>
    </row>
    <row r="64" spans="1:15" s="21" customFormat="1" ht="34.5" customHeight="1">
      <c r="A64" s="243"/>
      <c r="B64" s="1"/>
      <c r="C64" s="41"/>
      <c r="D64" s="428" t="s">
        <v>19</v>
      </c>
      <c r="E64" s="428"/>
      <c r="F64" s="428"/>
      <c r="G64" s="428"/>
      <c r="H64" s="428"/>
      <c r="I64" s="428"/>
      <c r="J64" s="428"/>
      <c r="K64" s="428"/>
      <c r="L64" s="428"/>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981</v>
      </c>
      <c r="K71" s="420"/>
      <c r="L71" s="420"/>
      <c r="O71" s="283"/>
    </row>
    <row r="72" spans="1:15" s="21" customFormat="1">
      <c r="A72" s="243"/>
      <c r="B72" s="1"/>
      <c r="C72" s="420" t="s">
        <v>22</v>
      </c>
      <c r="D72" s="420"/>
      <c r="E72" s="420"/>
      <c r="F72" s="420"/>
      <c r="G72" s="420"/>
      <c r="H72" s="420" t="s">
        <v>980</v>
      </c>
      <c r="I72" s="420"/>
      <c r="J72" s="420" t="s">
        <v>272</v>
      </c>
      <c r="K72" s="420"/>
      <c r="L72" s="420"/>
      <c r="O72" s="283"/>
    </row>
    <row r="73" spans="1:15" s="21" customFormat="1">
      <c r="A73" s="243"/>
      <c r="B73" s="1"/>
      <c r="C73" s="420" t="s">
        <v>24</v>
      </c>
      <c r="D73" s="420"/>
      <c r="E73" s="420"/>
      <c r="F73" s="420"/>
      <c r="G73" s="420"/>
      <c r="H73" s="420" t="s">
        <v>216</v>
      </c>
      <c r="I73" s="420"/>
      <c r="J73" s="420" t="s">
        <v>982</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983</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1017</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1048</v>
      </c>
      <c r="M89" s="262" t="s">
        <v>1051</v>
      </c>
      <c r="N89" s="262" t="s">
        <v>1055</v>
      </c>
      <c r="O89" s="262" t="s">
        <v>542</v>
      </c>
    </row>
    <row r="90" spans="1:22" s="21" customFormat="1">
      <c r="A90" s="243"/>
      <c r="B90" s="1"/>
      <c r="C90" s="3"/>
      <c r="D90" s="3"/>
      <c r="E90" s="3"/>
      <c r="F90" s="3"/>
      <c r="G90" s="3"/>
      <c r="H90" s="287"/>
      <c r="I90" s="67" t="s">
        <v>36</v>
      </c>
      <c r="J90" s="68"/>
      <c r="K90" s="69"/>
      <c r="L90" s="262" t="s">
        <v>1049</v>
      </c>
      <c r="M90" s="262" t="s">
        <v>1049</v>
      </c>
      <c r="N90" s="262" t="s">
        <v>1056</v>
      </c>
      <c r="O90" s="262" t="s">
        <v>1057</v>
      </c>
    </row>
    <row r="91" spans="1:22" s="21" customFormat="1" ht="54" customHeight="1">
      <c r="A91" s="244" t="s">
        <v>609</v>
      </c>
      <c r="B91" s="1"/>
      <c r="C91" s="317" t="s">
        <v>37</v>
      </c>
      <c r="D91" s="318"/>
      <c r="E91" s="318"/>
      <c r="F91" s="318"/>
      <c r="G91" s="318"/>
      <c r="H91" s="319"/>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1055</v>
      </c>
      <c r="O97" s="66" t="s">
        <v>542</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70" t="s">
        <v>1057</v>
      </c>
      <c r="P98" s="8"/>
      <c r="Q98" s="8"/>
      <c r="R98" s="8"/>
      <c r="S98" s="8"/>
      <c r="T98" s="8"/>
      <c r="U98" s="8"/>
      <c r="V98" s="8"/>
    </row>
    <row r="99" spans="1:22" s="83" customFormat="1" ht="34.5" customHeight="1">
      <c r="A99" s="244" t="s">
        <v>610</v>
      </c>
      <c r="B99" s="1"/>
      <c r="C99" s="331" t="s">
        <v>41</v>
      </c>
      <c r="D99" s="333"/>
      <c r="E99" s="423" t="s">
        <v>42</v>
      </c>
      <c r="F99" s="424"/>
      <c r="G99" s="424"/>
      <c r="H99" s="425"/>
      <c r="I99" s="416" t="s">
        <v>43</v>
      </c>
      <c r="J99" s="256">
        <f t="shared" ref="J99:J111" si="0">IF(SUM(L99:O99)=0,IF(COUNTIF(L99:O99,"未確認")&gt;0,"未確認",IF(COUNTIF(L99:O99,"~*")&gt;0,"*",SUM(L99:O99))),SUM(L99:O99))</f>
        <v>75</v>
      </c>
      <c r="K99" s="237" t="str">
        <f>IF(OR(COUNTIF(L99:O99,"未確認")&gt;0,COUNTIF(L99:O99,"~*")&gt;0),"※","")</f>
        <v/>
      </c>
      <c r="L99" s="258">
        <v>29</v>
      </c>
      <c r="M99" s="258">
        <v>46</v>
      </c>
      <c r="N99" s="258">
        <v>0</v>
      </c>
      <c r="O99" s="258">
        <v>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75</v>
      </c>
      <c r="K101" s="237" t="str">
        <f>IF(OR(COUNTIF(L101:O101,"未確認")&gt;0,COUNTIF(L101:O101,"~*")&gt;0),"※","")</f>
        <v/>
      </c>
      <c r="L101" s="258">
        <v>29</v>
      </c>
      <c r="M101" s="258">
        <v>46</v>
      </c>
      <c r="N101" s="258">
        <v>0</v>
      </c>
      <c r="O101" s="258">
        <v>0</v>
      </c>
    </row>
    <row r="102" spans="1:22" s="83" customFormat="1" ht="34.5" customHeight="1">
      <c r="A102" s="244" t="s">
        <v>610</v>
      </c>
      <c r="B102" s="84"/>
      <c r="C102" s="374"/>
      <c r="D102" s="376"/>
      <c r="E102" s="314" t="s">
        <v>612</v>
      </c>
      <c r="F102" s="315"/>
      <c r="G102" s="315"/>
      <c r="H102" s="316"/>
      <c r="I102" s="417"/>
      <c r="J102" s="256">
        <f t="shared" si="0"/>
        <v>75</v>
      </c>
      <c r="K102" s="237" t="str">
        <f t="shared" ref="K102:K111" si="1">IF(OR(COUNTIF(L101:O101,"未確認")&gt;0,COUNTIF(L101:O101,"~*")&gt;0),"※","")</f>
        <v/>
      </c>
      <c r="L102" s="258">
        <v>29</v>
      </c>
      <c r="M102" s="258">
        <v>46</v>
      </c>
      <c r="N102" s="258">
        <v>0</v>
      </c>
      <c r="O102" s="258">
        <v>0</v>
      </c>
    </row>
    <row r="103" spans="1:22" s="83" customFormat="1" ht="34.5" customHeight="1">
      <c r="A103" s="244" t="s">
        <v>613</v>
      </c>
      <c r="B103" s="84"/>
      <c r="C103" s="331" t="s">
        <v>46</v>
      </c>
      <c r="D103" s="333"/>
      <c r="E103" s="331" t="s">
        <v>42</v>
      </c>
      <c r="F103" s="332"/>
      <c r="G103" s="332"/>
      <c r="H103" s="333"/>
      <c r="I103" s="417"/>
      <c r="J103" s="256">
        <f t="shared" si="0"/>
        <v>45</v>
      </c>
      <c r="K103" s="237" t="str">
        <f t="shared" si="1"/>
        <v/>
      </c>
      <c r="L103" s="258">
        <v>0</v>
      </c>
      <c r="M103" s="258">
        <v>0</v>
      </c>
      <c r="N103" s="258">
        <v>45</v>
      </c>
      <c r="O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c r="N104" s="258">
        <v>0</v>
      </c>
      <c r="O104" s="258"/>
    </row>
    <row r="105" spans="1:22" s="83" customFormat="1" ht="34.5" customHeight="1">
      <c r="A105" s="244" t="s">
        <v>615</v>
      </c>
      <c r="B105" s="84"/>
      <c r="C105" s="393"/>
      <c r="D105" s="394"/>
      <c r="E105" s="426"/>
      <c r="F105" s="407"/>
      <c r="G105" s="317" t="s">
        <v>48</v>
      </c>
      <c r="H105" s="319"/>
      <c r="I105" s="417"/>
      <c r="J105" s="256">
        <f t="shared" si="0"/>
        <v>45</v>
      </c>
      <c r="K105" s="237" t="str">
        <f t="shared" si="1"/>
        <v/>
      </c>
      <c r="L105" s="258">
        <v>0</v>
      </c>
      <c r="M105" s="258">
        <v>0</v>
      </c>
      <c r="N105" s="258">
        <v>45</v>
      </c>
      <c r="O105" s="258">
        <v>0</v>
      </c>
    </row>
    <row r="106" spans="1:22" s="83" customFormat="1" ht="34.5" customHeight="1">
      <c r="A106" s="244" t="s">
        <v>613</v>
      </c>
      <c r="B106" s="84"/>
      <c r="C106" s="393"/>
      <c r="D106" s="394"/>
      <c r="E106" s="331" t="s">
        <v>45</v>
      </c>
      <c r="F106" s="332"/>
      <c r="G106" s="332"/>
      <c r="H106" s="333"/>
      <c r="I106" s="417"/>
      <c r="J106" s="256">
        <f t="shared" si="0"/>
        <v>45</v>
      </c>
      <c r="K106" s="237" t="str">
        <f t="shared" si="1"/>
        <v/>
      </c>
      <c r="L106" s="258">
        <v>0</v>
      </c>
      <c r="M106" s="258">
        <v>0</v>
      </c>
      <c r="N106" s="258">
        <v>45</v>
      </c>
      <c r="O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45</v>
      </c>
      <c r="K108" s="237" t="str">
        <f t="shared" si="1"/>
        <v/>
      </c>
      <c r="L108" s="258">
        <v>0</v>
      </c>
      <c r="M108" s="258">
        <v>0</v>
      </c>
      <c r="N108" s="258">
        <v>45</v>
      </c>
      <c r="O108" s="258">
        <v>0</v>
      </c>
    </row>
    <row r="109" spans="1:22" s="83" customFormat="1" ht="34.5" customHeight="1">
      <c r="A109" s="244" t="s">
        <v>613</v>
      </c>
      <c r="B109" s="84"/>
      <c r="C109" s="393"/>
      <c r="D109" s="394"/>
      <c r="E109" s="320" t="s">
        <v>612</v>
      </c>
      <c r="F109" s="321"/>
      <c r="G109" s="321"/>
      <c r="H109" s="322"/>
      <c r="I109" s="417"/>
      <c r="J109" s="256">
        <f t="shared" si="0"/>
        <v>45</v>
      </c>
      <c r="K109" s="237" t="str">
        <f t="shared" si="1"/>
        <v/>
      </c>
      <c r="L109" s="258">
        <v>0</v>
      </c>
      <c r="M109" s="258">
        <v>0</v>
      </c>
      <c r="N109" s="258">
        <v>45</v>
      </c>
      <c r="O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c r="O110" s="258"/>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1055</v>
      </c>
      <c r="O118" s="66" t="s">
        <v>542</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1057</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1042</v>
      </c>
      <c r="O120" s="98" t="s">
        <v>533</v>
      </c>
    </row>
    <row r="121" spans="1:22" s="83" customFormat="1" ht="40.5" customHeight="1">
      <c r="A121" s="244" t="s">
        <v>618</v>
      </c>
      <c r="B121" s="1"/>
      <c r="C121" s="295"/>
      <c r="D121" s="297"/>
      <c r="E121" s="331" t="s">
        <v>53</v>
      </c>
      <c r="F121" s="332"/>
      <c r="G121" s="332"/>
      <c r="H121" s="333"/>
      <c r="I121" s="351"/>
      <c r="J121" s="101"/>
      <c r="K121" s="102"/>
      <c r="L121" s="98" t="s">
        <v>1043</v>
      </c>
      <c r="M121" s="98" t="s">
        <v>1043</v>
      </c>
      <c r="N121" s="98" t="s">
        <v>1043</v>
      </c>
      <c r="O121" s="98" t="s">
        <v>533</v>
      </c>
    </row>
    <row r="122" spans="1:22" s="83" customFormat="1" ht="40.5" customHeight="1">
      <c r="A122" s="244" t="s">
        <v>619</v>
      </c>
      <c r="B122" s="1"/>
      <c r="C122" s="295"/>
      <c r="D122" s="297"/>
      <c r="E122" s="393"/>
      <c r="F122" s="415"/>
      <c r="G122" s="415"/>
      <c r="H122" s="394"/>
      <c r="I122" s="351"/>
      <c r="J122" s="101"/>
      <c r="K122" s="102"/>
      <c r="L122" s="98" t="s">
        <v>1044</v>
      </c>
      <c r="M122" s="98" t="s">
        <v>1044</v>
      </c>
      <c r="N122" s="98" t="s">
        <v>1044</v>
      </c>
      <c r="O122" s="98" t="s">
        <v>533</v>
      </c>
    </row>
    <row r="123" spans="1:22" s="83" customFormat="1" ht="40.5" customHeight="1">
      <c r="A123" s="244" t="s">
        <v>620</v>
      </c>
      <c r="B123" s="1"/>
      <c r="C123" s="289"/>
      <c r="D123" s="290"/>
      <c r="E123" s="374"/>
      <c r="F123" s="375"/>
      <c r="G123" s="375"/>
      <c r="H123" s="376"/>
      <c r="I123" s="338"/>
      <c r="J123" s="105"/>
      <c r="K123" s="106"/>
      <c r="L123" s="98" t="s">
        <v>533</v>
      </c>
      <c r="M123" s="98" t="s">
        <v>1050</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1055</v>
      </c>
      <c r="O129" s="66" t="s">
        <v>542</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1057</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561</v>
      </c>
      <c r="M131" s="98" t="s">
        <v>561</v>
      </c>
      <c r="N131" s="98" t="s">
        <v>533</v>
      </c>
      <c r="O131" s="98" t="s">
        <v>533</v>
      </c>
    </row>
    <row r="132" spans="1:22" s="83" customFormat="1" ht="34.5" customHeight="1">
      <c r="A132" s="244" t="s">
        <v>621</v>
      </c>
      <c r="B132" s="84"/>
      <c r="C132" s="295"/>
      <c r="D132" s="297"/>
      <c r="E132" s="317" t="s">
        <v>58</v>
      </c>
      <c r="F132" s="318"/>
      <c r="G132" s="318"/>
      <c r="H132" s="319"/>
      <c r="I132" s="386"/>
      <c r="J132" s="101"/>
      <c r="K132" s="102"/>
      <c r="L132" s="82">
        <v>29</v>
      </c>
      <c r="M132" s="82">
        <v>46</v>
      </c>
      <c r="N132" s="82">
        <v>0</v>
      </c>
      <c r="O132" s="82">
        <v>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45</v>
      </c>
      <c r="O137" s="82"/>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1055</v>
      </c>
      <c r="O143" s="66" t="s">
        <v>542</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1057</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t="s">
        <v>1053</v>
      </c>
      <c r="O145" s="117" t="s">
        <v>1053</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1053</v>
      </c>
      <c r="O146" s="117" t="s">
        <v>1053</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1053</v>
      </c>
      <c r="O147" s="117" t="s">
        <v>1053</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1053</v>
      </c>
      <c r="O148" s="117" t="s">
        <v>1053</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t="s">
        <v>1053</v>
      </c>
      <c r="O149" s="117" t="s">
        <v>1053</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t="s">
        <v>1053</v>
      </c>
      <c r="O150" s="117" t="s">
        <v>1053</v>
      </c>
    </row>
    <row r="151" spans="1:15" s="118" customFormat="1" ht="34.5" customHeight="1">
      <c r="A151" s="246" t="s">
        <v>653</v>
      </c>
      <c r="B151" s="115"/>
      <c r="C151" s="314" t="s">
        <v>561</v>
      </c>
      <c r="D151" s="315"/>
      <c r="E151" s="315"/>
      <c r="F151" s="315"/>
      <c r="G151" s="315"/>
      <c r="H151" s="316"/>
      <c r="I151" s="410"/>
      <c r="J151" s="263">
        <f t="shared" si="2"/>
        <v>105</v>
      </c>
      <c r="K151" s="264" t="str">
        <f t="shared" si="3"/>
        <v/>
      </c>
      <c r="L151" s="117">
        <v>46</v>
      </c>
      <c r="M151" s="117">
        <v>59</v>
      </c>
      <c r="N151" s="117" t="s">
        <v>1053</v>
      </c>
      <c r="O151" s="117" t="s">
        <v>1053</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1053</v>
      </c>
      <c r="O152" s="117" t="s">
        <v>1053</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1053</v>
      </c>
      <c r="O153" s="117" t="s">
        <v>1053</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t="s">
        <v>1053</v>
      </c>
      <c r="O154" s="117" t="s">
        <v>1053</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t="s">
        <v>1053</v>
      </c>
      <c r="O155" s="117" t="s">
        <v>1053</v>
      </c>
    </row>
    <row r="156" spans="1:15" s="118" customFormat="1" ht="34.5" customHeight="1">
      <c r="A156" s="246" t="s">
        <v>658</v>
      </c>
      <c r="B156" s="115"/>
      <c r="C156" s="314" t="s">
        <v>635</v>
      </c>
      <c r="D156" s="315"/>
      <c r="E156" s="315"/>
      <c r="F156" s="315"/>
      <c r="G156" s="315"/>
      <c r="H156" s="316"/>
      <c r="I156" s="410"/>
      <c r="J156" s="263">
        <f t="shared" si="2"/>
        <v>16</v>
      </c>
      <c r="K156" s="264" t="str">
        <f t="shared" si="3"/>
        <v>※</v>
      </c>
      <c r="L156" s="117" t="s">
        <v>541</v>
      </c>
      <c r="M156" s="117">
        <v>16</v>
      </c>
      <c r="N156" s="117" t="s">
        <v>1053</v>
      </c>
      <c r="O156" s="117" t="s">
        <v>1053</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t="s">
        <v>1053</v>
      </c>
      <c r="O157" s="117" t="s">
        <v>1053</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t="s">
        <v>1053</v>
      </c>
      <c r="O158" s="117" t="s">
        <v>1053</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1053</v>
      </c>
      <c r="O159" s="117" t="s">
        <v>1053</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1053</v>
      </c>
      <c r="O160" s="117" t="s">
        <v>1053</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1053</v>
      </c>
      <c r="O161" s="117" t="s">
        <v>1053</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1053</v>
      </c>
      <c r="O162" s="117" t="s">
        <v>1053</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1053</v>
      </c>
      <c r="O163" s="117" t="s">
        <v>1053</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1053</v>
      </c>
      <c r="O164" s="117" t="s">
        <v>1053</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1053</v>
      </c>
      <c r="O165" s="117" t="s">
        <v>1053</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1053</v>
      </c>
      <c r="O166" s="117" t="s">
        <v>1053</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1053</v>
      </c>
      <c r="O167" s="117" t="s">
        <v>1053</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1053</v>
      </c>
      <c r="O168" s="117" t="s">
        <v>1053</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1053</v>
      </c>
      <c r="O169" s="117" t="s">
        <v>1053</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1053</v>
      </c>
      <c r="O170" s="117" t="s">
        <v>1053</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1053</v>
      </c>
      <c r="O171" s="117" t="s">
        <v>1053</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1053</v>
      </c>
      <c r="O172" s="117" t="s">
        <v>1053</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1053</v>
      </c>
      <c r="O173" s="117" t="s">
        <v>1053</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1053</v>
      </c>
      <c r="O174" s="117" t="s">
        <v>1053</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1053</v>
      </c>
      <c r="O175" s="117" t="s">
        <v>1053</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1053</v>
      </c>
      <c r="O176" s="117" t="s">
        <v>1053</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t="s">
        <v>1053</v>
      </c>
      <c r="O177" s="117" t="s">
        <v>1053</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1053</v>
      </c>
      <c r="O178" s="117" t="s">
        <v>1053</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1053</v>
      </c>
      <c r="O179" s="117" t="s">
        <v>1053</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1053</v>
      </c>
      <c r="O180" s="117" t="s">
        <v>1053</v>
      </c>
    </row>
    <row r="181" spans="1:15"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1053</v>
      </c>
      <c r="O181" s="117" t="s">
        <v>1053</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1053</v>
      </c>
      <c r="O182" s="117" t="s">
        <v>1053</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1053</v>
      </c>
      <c r="O183" s="117" t="s">
        <v>1053</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1053</v>
      </c>
      <c r="O184" s="117" t="s">
        <v>1053</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1053</v>
      </c>
      <c r="O185" s="117" t="s">
        <v>1053</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1053</v>
      </c>
      <c r="O186" s="117" t="s">
        <v>1053</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1053</v>
      </c>
      <c r="O187" s="117" t="s">
        <v>1053</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1053</v>
      </c>
      <c r="O188" s="117" t="s">
        <v>1053</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1053</v>
      </c>
      <c r="O189" s="117" t="s">
        <v>1053</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1053</v>
      </c>
      <c r="O190" s="117" t="s">
        <v>1053</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1053</v>
      </c>
      <c r="O191" s="117" t="s">
        <v>1053</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1053</v>
      </c>
      <c r="O192" s="117" t="s">
        <v>1053</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1053</v>
      </c>
      <c r="O193" s="117" t="s">
        <v>1053</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1053</v>
      </c>
      <c r="O194" s="117" t="s">
        <v>1053</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1053</v>
      </c>
      <c r="O195" s="117" t="s">
        <v>1053</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t="s">
        <v>1053</v>
      </c>
      <c r="O196" s="117" t="s">
        <v>1053</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1053</v>
      </c>
      <c r="O197" s="117" t="s">
        <v>1053</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1053</v>
      </c>
      <c r="O198" s="117" t="s">
        <v>1053</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1053</v>
      </c>
      <c r="O199" s="117" t="s">
        <v>1053</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1053</v>
      </c>
      <c r="O200" s="117" t="s">
        <v>1053</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1053</v>
      </c>
      <c r="O201" s="117" t="s">
        <v>1053</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1053</v>
      </c>
      <c r="O202" s="117" t="s">
        <v>1053</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1053</v>
      </c>
      <c r="O203" s="117" t="s">
        <v>1053</v>
      </c>
    </row>
    <row r="204" spans="1:15"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1053</v>
      </c>
      <c r="O204" s="117" t="s">
        <v>1053</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t="s">
        <v>1053</v>
      </c>
      <c r="O205" s="117" t="s">
        <v>1053</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1053</v>
      </c>
      <c r="O206" s="117" t="s">
        <v>1053</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1053</v>
      </c>
      <c r="O207" s="117" t="s">
        <v>1053</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1053</v>
      </c>
      <c r="O208" s="117" t="s">
        <v>1053</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t="s">
        <v>1053</v>
      </c>
      <c r="O209" s="117" t="s">
        <v>1053</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1053</v>
      </c>
      <c r="O210" s="117" t="s">
        <v>1053</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1053</v>
      </c>
      <c r="O211" s="117" t="s">
        <v>1053</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1053</v>
      </c>
      <c r="O212" s="117" t="s">
        <v>1053</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1053</v>
      </c>
      <c r="O213" s="117" t="s">
        <v>1053</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1053</v>
      </c>
      <c r="O214" s="117" t="s">
        <v>1053</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1053</v>
      </c>
      <c r="O215" s="117" t="s">
        <v>1053</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1053</v>
      </c>
      <c r="O216" s="117" t="s">
        <v>1053</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1053</v>
      </c>
      <c r="O217" s="117" t="s">
        <v>1053</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1053</v>
      </c>
      <c r="O218" s="117" t="s">
        <v>1053</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1053</v>
      </c>
      <c r="O219" s="117" t="s">
        <v>1053</v>
      </c>
    </row>
    <row r="220" spans="1:15" s="118" customFormat="1" ht="34.5" customHeight="1">
      <c r="A220" s="246" t="s">
        <v>722</v>
      </c>
      <c r="B220" s="119"/>
      <c r="C220" s="314" t="s">
        <v>646</v>
      </c>
      <c r="D220" s="315"/>
      <c r="E220" s="315"/>
      <c r="F220" s="315"/>
      <c r="G220" s="315"/>
      <c r="H220" s="316"/>
      <c r="I220" s="411"/>
      <c r="J220" s="263" t="str">
        <f t="shared" si="6"/>
        <v>*</v>
      </c>
      <c r="K220" s="264" t="str">
        <f t="shared" si="7"/>
        <v>※</v>
      </c>
      <c r="L220" s="117" t="s">
        <v>541</v>
      </c>
      <c r="M220" s="117" t="s">
        <v>541</v>
      </c>
      <c r="N220" s="117" t="s">
        <v>1053</v>
      </c>
      <c r="O220" s="117" t="s">
        <v>1053</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1055</v>
      </c>
      <c r="O226" s="66" t="s">
        <v>542</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1057</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1055</v>
      </c>
      <c r="O234" s="66" t="s">
        <v>542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1057</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1055</v>
      </c>
      <c r="O244" s="66" t="s">
        <v>542</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1057</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1055</v>
      </c>
      <c r="O253" s="66" t="s">
        <v>542</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137" t="s">
        <v>1057</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1055</v>
      </c>
      <c r="O263" s="66" t="s">
        <v>542</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1057</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5.2</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24</v>
      </c>
      <c r="K269" s="81" t="str">
        <f t="shared" si="8"/>
        <v/>
      </c>
      <c r="L269" s="147">
        <v>9</v>
      </c>
      <c r="M269" s="147">
        <v>11</v>
      </c>
      <c r="N269" s="147">
        <v>4</v>
      </c>
      <c r="O269" s="147">
        <v>0</v>
      </c>
    </row>
    <row r="270" spans="1:22" s="83" customFormat="1" ht="34.5" customHeight="1">
      <c r="A270" s="249" t="s">
        <v>725</v>
      </c>
      <c r="B270" s="120"/>
      <c r="C270" s="368"/>
      <c r="D270" s="368"/>
      <c r="E270" s="368"/>
      <c r="F270" s="368"/>
      <c r="G270" s="368" t="s">
        <v>148</v>
      </c>
      <c r="H270" s="368"/>
      <c r="I270" s="401"/>
      <c r="J270" s="266">
        <f t="shared" si="9"/>
        <v>8.8999999999999986</v>
      </c>
      <c r="K270" s="81" t="str">
        <f t="shared" si="8"/>
        <v/>
      </c>
      <c r="L270" s="148">
        <v>3.2</v>
      </c>
      <c r="M270" s="148">
        <v>3.4</v>
      </c>
      <c r="N270" s="148">
        <v>2.2999999999999998</v>
      </c>
      <c r="O270" s="148">
        <v>0</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2</v>
      </c>
      <c r="M271" s="147">
        <v>3</v>
      </c>
      <c r="N271" s="147">
        <v>2</v>
      </c>
      <c r="O271" s="147">
        <v>0</v>
      </c>
    </row>
    <row r="272" spans="1:22" s="83" customFormat="1" ht="34.5" customHeight="1">
      <c r="A272" s="249" t="s">
        <v>726</v>
      </c>
      <c r="B272" s="120"/>
      <c r="C272" s="369"/>
      <c r="D272" s="369"/>
      <c r="E272" s="369"/>
      <c r="F272" s="369"/>
      <c r="G272" s="368" t="s">
        <v>148</v>
      </c>
      <c r="H272" s="368"/>
      <c r="I272" s="401"/>
      <c r="J272" s="266">
        <f t="shared" si="9"/>
        <v>4.3999999999999995</v>
      </c>
      <c r="K272" s="81" t="str">
        <f t="shared" si="8"/>
        <v/>
      </c>
      <c r="L272" s="148">
        <v>2.2999999999999998</v>
      </c>
      <c r="M272" s="148">
        <v>0.4</v>
      </c>
      <c r="N272" s="148">
        <v>1.7</v>
      </c>
      <c r="O272" s="148">
        <v>0</v>
      </c>
    </row>
    <row r="273" spans="1:15" s="83" customFormat="1" ht="34.5" customHeight="1">
      <c r="A273" s="249" t="s">
        <v>727</v>
      </c>
      <c r="B273" s="120"/>
      <c r="C273" s="368" t="s">
        <v>152</v>
      </c>
      <c r="D273" s="369"/>
      <c r="E273" s="369"/>
      <c r="F273" s="369"/>
      <c r="G273" s="368" t="s">
        <v>146</v>
      </c>
      <c r="H273" s="368"/>
      <c r="I273" s="401"/>
      <c r="J273" s="266">
        <f t="shared" si="9"/>
        <v>16</v>
      </c>
      <c r="K273" s="81" t="str">
        <f t="shared" si="8"/>
        <v/>
      </c>
      <c r="L273" s="147">
        <v>5</v>
      </c>
      <c r="M273" s="147">
        <v>6</v>
      </c>
      <c r="N273" s="147">
        <v>5</v>
      </c>
      <c r="O273" s="147">
        <v>0</v>
      </c>
    </row>
    <row r="274" spans="1:15" s="83" customFormat="1" ht="34.5" customHeight="1">
      <c r="A274" s="249" t="s">
        <v>727</v>
      </c>
      <c r="B274" s="120"/>
      <c r="C274" s="369"/>
      <c r="D274" s="369"/>
      <c r="E274" s="369"/>
      <c r="F274" s="369"/>
      <c r="G274" s="368" t="s">
        <v>148</v>
      </c>
      <c r="H274" s="368"/>
      <c r="I274" s="401"/>
      <c r="J274" s="266">
        <f t="shared" si="9"/>
        <v>1.9000000000000001</v>
      </c>
      <c r="K274" s="81" t="str">
        <f t="shared" si="8"/>
        <v/>
      </c>
      <c r="L274" s="148">
        <v>0</v>
      </c>
      <c r="M274" s="148">
        <v>0.8</v>
      </c>
      <c r="N274" s="148">
        <v>1.1000000000000001</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6</v>
      </c>
      <c r="K277" s="81" t="str">
        <f t="shared" si="8"/>
        <v/>
      </c>
      <c r="L277" s="147">
        <v>3</v>
      </c>
      <c r="M277" s="147">
        <v>3</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4</v>
      </c>
      <c r="K279" s="81" t="str">
        <f t="shared" si="8"/>
        <v/>
      </c>
      <c r="L279" s="147">
        <v>2</v>
      </c>
      <c r="M279" s="147">
        <v>1</v>
      </c>
      <c r="N279" s="147">
        <v>1</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1</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2</v>
      </c>
      <c r="K283" s="81" t="str">
        <f t="shared" si="8"/>
        <v/>
      </c>
      <c r="L283" s="147">
        <v>1</v>
      </c>
      <c r="M283" s="147">
        <v>1</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4</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1.3</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1</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5.8</v>
      </c>
      <c r="N298" s="148">
        <v>1</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2.4</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1055</v>
      </c>
      <c r="O322" s="66" t="s">
        <v>542</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1057</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1055</v>
      </c>
      <c r="O342" s="66" t="s">
        <v>542</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1057</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1</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1055</v>
      </c>
      <c r="O367" s="66" t="s">
        <v>542</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1057</v>
      </c>
    </row>
    <row r="369" spans="1:15" s="118" customFormat="1" ht="34.5" customHeight="1">
      <c r="A369" s="243"/>
      <c r="B369" s="115"/>
      <c r="C369" s="320" t="s">
        <v>211</v>
      </c>
      <c r="D369" s="321"/>
      <c r="E369" s="321"/>
      <c r="F369" s="321"/>
      <c r="G369" s="321"/>
      <c r="H369" s="322"/>
      <c r="I369" s="386" t="s">
        <v>1019</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1055</v>
      </c>
      <c r="O390" s="66" t="s">
        <v>542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1057</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IF(SUM(L392:O392)=0,IF(COUNTIF(L392:O392,"未確認")&gt;0,"未確認",IF(COUNTIF(L392:O392,"~*")&gt;0,"*",SUM(L392:O392))),SUM(L392:O392))</f>
        <v>1056</v>
      </c>
      <c r="K392" s="81" t="str">
        <f t="shared" ref="K392:K397" si="12">IF(OR(COUNTIF(L392:O392,"未確認")&gt;0,COUNTIF(L392:O392,"~*")&gt;0),"※","")</f>
        <v/>
      </c>
      <c r="L392" s="147">
        <v>538</v>
      </c>
      <c r="M392" s="147">
        <v>471</v>
      </c>
      <c r="N392" s="147">
        <v>47</v>
      </c>
      <c r="O392" s="147">
        <v>0</v>
      </c>
    </row>
    <row r="393" spans="1:22" s="83" customFormat="1" ht="34.5" customHeight="1">
      <c r="A393" s="249" t="s">
        <v>773</v>
      </c>
      <c r="B393" s="84"/>
      <c r="C393" s="367"/>
      <c r="D393" s="377"/>
      <c r="E393" s="317" t="s">
        <v>224</v>
      </c>
      <c r="F393" s="318"/>
      <c r="G393" s="318"/>
      <c r="H393" s="319"/>
      <c r="I393" s="340"/>
      <c r="J393" s="140">
        <f t="shared" si="11"/>
        <v>418</v>
      </c>
      <c r="K393" s="81" t="str">
        <f t="shared" si="12"/>
        <v/>
      </c>
      <c r="L393" s="147">
        <v>97</v>
      </c>
      <c r="M393" s="147">
        <v>274</v>
      </c>
      <c r="N393" s="147">
        <v>47</v>
      </c>
      <c r="O393" s="147">
        <v>0</v>
      </c>
    </row>
    <row r="394" spans="1:22" s="83" customFormat="1" ht="34.5" customHeight="1">
      <c r="A394" s="250" t="s">
        <v>774</v>
      </c>
      <c r="B394" s="84"/>
      <c r="C394" s="367"/>
      <c r="D394" s="378"/>
      <c r="E394" s="317" t="s">
        <v>225</v>
      </c>
      <c r="F394" s="318"/>
      <c r="G394" s="318"/>
      <c r="H394" s="319"/>
      <c r="I394" s="340"/>
      <c r="J394" s="140">
        <f t="shared" si="11"/>
        <v>605</v>
      </c>
      <c r="K394" s="81" t="str">
        <f t="shared" si="12"/>
        <v/>
      </c>
      <c r="L394" s="147">
        <v>409</v>
      </c>
      <c r="M394" s="147">
        <v>196</v>
      </c>
      <c r="N394" s="147">
        <v>0</v>
      </c>
      <c r="O394" s="147">
        <v>0</v>
      </c>
    </row>
    <row r="395" spans="1:22" s="83" customFormat="1" ht="34.5" customHeight="1">
      <c r="A395" s="250" t="s">
        <v>775</v>
      </c>
      <c r="B395" s="84"/>
      <c r="C395" s="367"/>
      <c r="D395" s="379"/>
      <c r="E395" s="317" t="s">
        <v>226</v>
      </c>
      <c r="F395" s="318"/>
      <c r="G395" s="318"/>
      <c r="H395" s="319"/>
      <c r="I395" s="340"/>
      <c r="J395" s="140">
        <f t="shared" si="11"/>
        <v>33</v>
      </c>
      <c r="K395" s="81" t="str">
        <f t="shared" si="12"/>
        <v/>
      </c>
      <c r="L395" s="147">
        <v>32</v>
      </c>
      <c r="M395" s="147">
        <v>1</v>
      </c>
      <c r="N395" s="147">
        <v>0</v>
      </c>
      <c r="O395" s="147">
        <v>0</v>
      </c>
    </row>
    <row r="396" spans="1:22" s="83" customFormat="1" ht="34.5" customHeight="1">
      <c r="A396" s="250" t="s">
        <v>776</v>
      </c>
      <c r="B396" s="1"/>
      <c r="C396" s="367"/>
      <c r="D396" s="317" t="s">
        <v>227</v>
      </c>
      <c r="E396" s="318"/>
      <c r="F396" s="318"/>
      <c r="G396" s="318"/>
      <c r="H396" s="319"/>
      <c r="I396" s="340"/>
      <c r="J396" s="140">
        <f t="shared" si="11"/>
        <v>35666</v>
      </c>
      <c r="K396" s="81" t="str">
        <f t="shared" si="12"/>
        <v/>
      </c>
      <c r="L396" s="147">
        <v>8599</v>
      </c>
      <c r="M396" s="147">
        <v>15215</v>
      </c>
      <c r="N396" s="147">
        <v>11852</v>
      </c>
      <c r="O396" s="147">
        <v>0</v>
      </c>
    </row>
    <row r="397" spans="1:22" s="83" customFormat="1" ht="34.5" customHeight="1">
      <c r="A397" s="250" t="s">
        <v>777</v>
      </c>
      <c r="B397" s="119"/>
      <c r="C397" s="367"/>
      <c r="D397" s="317" t="s">
        <v>228</v>
      </c>
      <c r="E397" s="318"/>
      <c r="F397" s="318"/>
      <c r="G397" s="318"/>
      <c r="H397" s="319"/>
      <c r="I397" s="341"/>
      <c r="J397" s="140">
        <f t="shared" si="11"/>
        <v>216</v>
      </c>
      <c r="K397" s="81" t="str">
        <f t="shared" si="12"/>
        <v/>
      </c>
      <c r="L397" s="147">
        <v>120</v>
      </c>
      <c r="M397" s="147">
        <v>39</v>
      </c>
      <c r="N397" s="147">
        <v>57</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1055</v>
      </c>
      <c r="O403" s="66" t="s">
        <v>542</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1057</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IF(SUM(L405:O405)=0,IF(COUNTIF(L405:O405,"未確認")&gt;0,"未確認",IF(COUNTIF(L405:O405,"~*")&gt;0,"*",SUM(L405:O405))),SUM(L405:O405))</f>
        <v>1056</v>
      </c>
      <c r="K405" s="81" t="str">
        <f t="shared" ref="K405:K422" si="14">IF(OR(COUNTIF(L405:O405,"未確認")&gt;0,COUNTIF(L405:O405,"~*")&gt;0),"※","")</f>
        <v/>
      </c>
      <c r="L405" s="147">
        <v>538</v>
      </c>
      <c r="M405" s="147">
        <v>471</v>
      </c>
      <c r="N405" s="147">
        <v>47</v>
      </c>
      <c r="O405" s="147">
        <v>0</v>
      </c>
    </row>
    <row r="406" spans="1:22" s="83" customFormat="1" ht="34.5" customHeight="1">
      <c r="A406" s="251" t="s">
        <v>779</v>
      </c>
      <c r="B406" s="119"/>
      <c r="C406" s="366"/>
      <c r="D406" s="372" t="s">
        <v>233</v>
      </c>
      <c r="E406" s="374" t="s">
        <v>234</v>
      </c>
      <c r="F406" s="375"/>
      <c r="G406" s="375"/>
      <c r="H406" s="376"/>
      <c r="I406" s="358"/>
      <c r="J406" s="140">
        <f t="shared" si="13"/>
        <v>183</v>
      </c>
      <c r="K406" s="81" t="str">
        <f t="shared" si="14"/>
        <v/>
      </c>
      <c r="L406" s="147">
        <v>14</v>
      </c>
      <c r="M406" s="147">
        <v>126</v>
      </c>
      <c r="N406" s="147">
        <v>43</v>
      </c>
      <c r="O406" s="147">
        <v>0</v>
      </c>
    </row>
    <row r="407" spans="1:22" s="83" customFormat="1" ht="34.5" customHeight="1">
      <c r="A407" s="251" t="s">
        <v>780</v>
      </c>
      <c r="B407" s="119"/>
      <c r="C407" s="366"/>
      <c r="D407" s="366"/>
      <c r="E407" s="317" t="s">
        <v>235</v>
      </c>
      <c r="F407" s="318"/>
      <c r="G407" s="318"/>
      <c r="H407" s="319"/>
      <c r="I407" s="358"/>
      <c r="J407" s="140">
        <f t="shared" si="13"/>
        <v>749</v>
      </c>
      <c r="K407" s="81" t="str">
        <f t="shared" si="14"/>
        <v/>
      </c>
      <c r="L407" s="147">
        <v>448</v>
      </c>
      <c r="M407" s="147">
        <v>297</v>
      </c>
      <c r="N407" s="147">
        <v>4</v>
      </c>
      <c r="O407" s="147">
        <v>0</v>
      </c>
    </row>
    <row r="408" spans="1:22" s="83" customFormat="1" ht="34.5" customHeight="1">
      <c r="A408" s="251" t="s">
        <v>781</v>
      </c>
      <c r="B408" s="119"/>
      <c r="C408" s="366"/>
      <c r="D408" s="366"/>
      <c r="E408" s="317" t="s">
        <v>236</v>
      </c>
      <c r="F408" s="318"/>
      <c r="G408" s="318"/>
      <c r="H408" s="319"/>
      <c r="I408" s="358"/>
      <c r="J408" s="140">
        <f t="shared" si="13"/>
        <v>60</v>
      </c>
      <c r="K408" s="81" t="str">
        <f t="shared" si="14"/>
        <v/>
      </c>
      <c r="L408" s="147">
        <v>22</v>
      </c>
      <c r="M408" s="147">
        <v>38</v>
      </c>
      <c r="N408" s="147">
        <v>0</v>
      </c>
      <c r="O408" s="147">
        <v>0</v>
      </c>
    </row>
    <row r="409" spans="1:22" s="83" customFormat="1" ht="34.5" customHeight="1">
      <c r="A409" s="251" t="s">
        <v>782</v>
      </c>
      <c r="B409" s="119"/>
      <c r="C409" s="366"/>
      <c r="D409" s="366"/>
      <c r="E409" s="314" t="s">
        <v>990</v>
      </c>
      <c r="F409" s="315"/>
      <c r="G409" s="315"/>
      <c r="H409" s="316"/>
      <c r="I409" s="358"/>
      <c r="J409" s="140">
        <f t="shared" si="13"/>
        <v>64</v>
      </c>
      <c r="K409" s="81" t="str">
        <f t="shared" si="14"/>
        <v/>
      </c>
      <c r="L409" s="147">
        <v>54</v>
      </c>
      <c r="M409" s="147">
        <v>10</v>
      </c>
      <c r="N409" s="147">
        <v>0</v>
      </c>
      <c r="O409" s="147">
        <v>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1081</v>
      </c>
      <c r="K413" s="81" t="str">
        <f t="shared" si="14"/>
        <v/>
      </c>
      <c r="L413" s="147">
        <v>544</v>
      </c>
      <c r="M413" s="147">
        <v>480</v>
      </c>
      <c r="N413" s="147">
        <v>57</v>
      </c>
      <c r="O413" s="147">
        <v>0</v>
      </c>
    </row>
    <row r="414" spans="1:22" s="83" customFormat="1" ht="34.5" customHeight="1">
      <c r="A414" s="251" t="s">
        <v>787</v>
      </c>
      <c r="B414" s="119"/>
      <c r="C414" s="366"/>
      <c r="D414" s="372" t="s">
        <v>240</v>
      </c>
      <c r="E414" s="374" t="s">
        <v>241</v>
      </c>
      <c r="F414" s="375"/>
      <c r="G414" s="375"/>
      <c r="H414" s="376"/>
      <c r="I414" s="358"/>
      <c r="J414" s="140">
        <f t="shared" si="13"/>
        <v>181</v>
      </c>
      <c r="K414" s="81" t="str">
        <f t="shared" si="14"/>
        <v/>
      </c>
      <c r="L414" s="147">
        <v>120</v>
      </c>
      <c r="M414" s="147">
        <v>39</v>
      </c>
      <c r="N414" s="147">
        <v>22</v>
      </c>
      <c r="O414" s="147">
        <v>0</v>
      </c>
    </row>
    <row r="415" spans="1:22" s="83" customFormat="1" ht="34.5" customHeight="1">
      <c r="A415" s="251" t="s">
        <v>788</v>
      </c>
      <c r="B415" s="119"/>
      <c r="C415" s="366"/>
      <c r="D415" s="366"/>
      <c r="E415" s="317" t="s">
        <v>242</v>
      </c>
      <c r="F415" s="318"/>
      <c r="G415" s="318"/>
      <c r="H415" s="319"/>
      <c r="I415" s="358"/>
      <c r="J415" s="140">
        <f t="shared" si="13"/>
        <v>524</v>
      </c>
      <c r="K415" s="81" t="str">
        <f t="shared" si="14"/>
        <v/>
      </c>
      <c r="L415" s="147">
        <v>245</v>
      </c>
      <c r="M415" s="147">
        <v>276</v>
      </c>
      <c r="N415" s="147">
        <v>3</v>
      </c>
      <c r="O415" s="147">
        <v>0</v>
      </c>
    </row>
    <row r="416" spans="1:22" s="83" customFormat="1" ht="34.5" customHeight="1">
      <c r="A416" s="251" t="s">
        <v>789</v>
      </c>
      <c r="B416" s="119"/>
      <c r="C416" s="366"/>
      <c r="D416" s="366"/>
      <c r="E416" s="317" t="s">
        <v>243</v>
      </c>
      <c r="F416" s="318"/>
      <c r="G416" s="318"/>
      <c r="H416" s="319"/>
      <c r="I416" s="358"/>
      <c r="J416" s="140">
        <f t="shared" si="13"/>
        <v>42</v>
      </c>
      <c r="K416" s="81" t="str">
        <f t="shared" si="14"/>
        <v/>
      </c>
      <c r="L416" s="147">
        <v>18</v>
      </c>
      <c r="M416" s="147">
        <v>22</v>
      </c>
      <c r="N416" s="147">
        <v>2</v>
      </c>
      <c r="O416" s="147">
        <v>0</v>
      </c>
    </row>
    <row r="417" spans="1:22" s="83" customFormat="1" ht="34.5" customHeight="1">
      <c r="A417" s="251" t="s">
        <v>790</v>
      </c>
      <c r="B417" s="119"/>
      <c r="C417" s="366"/>
      <c r="D417" s="366"/>
      <c r="E417" s="317" t="s">
        <v>244</v>
      </c>
      <c r="F417" s="318"/>
      <c r="G417" s="318"/>
      <c r="H417" s="319"/>
      <c r="I417" s="358"/>
      <c r="J417" s="140">
        <f t="shared" si="13"/>
        <v>34</v>
      </c>
      <c r="K417" s="81" t="str">
        <f t="shared" si="14"/>
        <v/>
      </c>
      <c r="L417" s="147">
        <v>16</v>
      </c>
      <c r="M417" s="147">
        <v>14</v>
      </c>
      <c r="N417" s="147">
        <v>4</v>
      </c>
      <c r="O417" s="147">
        <v>0</v>
      </c>
    </row>
    <row r="418" spans="1:22" s="83" customFormat="1" ht="34.5" customHeight="1">
      <c r="A418" s="251" t="s">
        <v>791</v>
      </c>
      <c r="B418" s="119"/>
      <c r="C418" s="366"/>
      <c r="D418" s="366"/>
      <c r="E418" s="317" t="s">
        <v>245</v>
      </c>
      <c r="F418" s="318"/>
      <c r="G418" s="318"/>
      <c r="H418" s="319"/>
      <c r="I418" s="358"/>
      <c r="J418" s="140">
        <f t="shared" si="13"/>
        <v>136</v>
      </c>
      <c r="K418" s="81" t="str">
        <f t="shared" si="14"/>
        <v/>
      </c>
      <c r="L418" s="147">
        <v>68</v>
      </c>
      <c r="M418" s="147">
        <v>60</v>
      </c>
      <c r="N418" s="147">
        <v>8</v>
      </c>
      <c r="O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20</v>
      </c>
      <c r="K420" s="81" t="str">
        <f t="shared" si="14"/>
        <v/>
      </c>
      <c r="L420" s="147">
        <v>12</v>
      </c>
      <c r="M420" s="147">
        <v>8</v>
      </c>
      <c r="N420" s="147">
        <v>0</v>
      </c>
      <c r="O420" s="147">
        <v>0</v>
      </c>
    </row>
    <row r="421" spans="1:22" s="83" customFormat="1" ht="34.5" customHeight="1">
      <c r="A421" s="251" t="s">
        <v>794</v>
      </c>
      <c r="B421" s="119"/>
      <c r="C421" s="366"/>
      <c r="D421" s="366"/>
      <c r="E421" s="317" t="s">
        <v>247</v>
      </c>
      <c r="F421" s="318"/>
      <c r="G421" s="318"/>
      <c r="H421" s="319"/>
      <c r="I421" s="358"/>
      <c r="J421" s="140">
        <f t="shared" si="13"/>
        <v>144</v>
      </c>
      <c r="K421" s="81" t="str">
        <f t="shared" si="14"/>
        <v/>
      </c>
      <c r="L421" s="147">
        <v>65</v>
      </c>
      <c r="M421" s="147">
        <v>61</v>
      </c>
      <c r="N421" s="147">
        <v>18</v>
      </c>
      <c r="O421" s="147">
        <v>0</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1055</v>
      </c>
      <c r="O428" s="66" t="s">
        <v>542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1057</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IF(SUM(L430:O430)=0,IF(COUNTIF(L430:O430,"未確認")&gt;0,"未確認",IF(COUNTIF(L430:O430,"~*")&gt;0,"*",SUM(L430:O430))),SUM(L430:O430))</f>
        <v>900</v>
      </c>
      <c r="K430" s="193" t="str">
        <f>IF(OR(COUNTIF(L430:O430,"未確認")&gt;0,COUNTIF(L430:O430,"~*")&gt;0),"※","")</f>
        <v/>
      </c>
      <c r="L430" s="147">
        <v>424</v>
      </c>
      <c r="M430" s="147">
        <v>441</v>
      </c>
      <c r="N430" s="147">
        <v>35</v>
      </c>
      <c r="O430" s="147">
        <v>0</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33</v>
      </c>
      <c r="K431" s="193" t="str">
        <f>IF(OR(COUNTIF(L431:O431,"未確認")&gt;0,COUNTIF(L431:O431,"~*")&gt;0),"※","")</f>
        <v/>
      </c>
      <c r="L431" s="147">
        <v>22</v>
      </c>
      <c r="M431" s="147">
        <v>11</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867</v>
      </c>
      <c r="K433" s="193" t="str">
        <f>IF(OR(COUNTIF(L433:O433,"未確認")&gt;0,COUNTIF(L433:O433,"~*")&gt;0),"※","")</f>
        <v/>
      </c>
      <c r="L433" s="147">
        <v>402</v>
      </c>
      <c r="M433" s="147">
        <v>430</v>
      </c>
      <c r="N433" s="147">
        <v>35</v>
      </c>
      <c r="O433" s="147">
        <v>0</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1055</v>
      </c>
      <c r="O441" s="66" t="s">
        <v>542</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1057</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1055</v>
      </c>
      <c r="O466" s="66" t="s">
        <v>542</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1057</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t="s">
        <v>1053</v>
      </c>
      <c r="O468" s="117" t="s">
        <v>1053</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未確認</v>
      </c>
      <c r="K469" s="201" t="str">
        <f t="shared" si="16"/>
        <v>※</v>
      </c>
      <c r="L469" s="117">
        <v>0</v>
      </c>
      <c r="M469" s="117">
        <v>0</v>
      </c>
      <c r="N469" s="117" t="s">
        <v>978</v>
      </c>
      <c r="O469" s="117" t="s">
        <v>978</v>
      </c>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t="s">
        <v>978</v>
      </c>
      <c r="O470" s="117" t="s">
        <v>978</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117" t="s">
        <v>978</v>
      </c>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117" t="s">
        <v>978</v>
      </c>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117" t="s">
        <v>978</v>
      </c>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117" t="s">
        <v>978</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v>0</v>
      </c>
      <c r="N475" s="117" t="s">
        <v>978</v>
      </c>
      <c r="O475" s="117" t="s">
        <v>978</v>
      </c>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IF(OR(COUNTIF(L476:O476,"未確認")&gt;0,COUNTIF(L476:O476,"~")&gt;0),"※","")</f>
        <v>※</v>
      </c>
      <c r="L476" s="117">
        <v>0</v>
      </c>
      <c r="M476" s="117">
        <v>0</v>
      </c>
      <c r="N476" s="117" t="s">
        <v>978</v>
      </c>
      <c r="O476" s="117" t="s">
        <v>978</v>
      </c>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IF(OR(COUNTIF(L477:O477,"未確認")&gt;0,COUNTIF(L477:O477,"*")&gt;0),"※","")</f>
        <v>※</v>
      </c>
      <c r="L477" s="117" t="s">
        <v>541</v>
      </c>
      <c r="M477" s="117" t="s">
        <v>541</v>
      </c>
      <c r="N477" s="117" t="s">
        <v>978</v>
      </c>
      <c r="O477" s="117" t="s">
        <v>978</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117" t="s">
        <v>978</v>
      </c>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117" t="s">
        <v>978</v>
      </c>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117" t="s">
        <v>978</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IF(SUM(L481:O481)=0,IF(COUNTIF(L481:O481,"未確認")&gt;0,"未確認",IF(COUNTIF(L481:O481,"*")&gt;0,"*",SUM(L481:O481))),SUM(L481:O481))</f>
        <v>*</v>
      </c>
      <c r="K481" s="201" t="str">
        <f t="shared" si="18"/>
        <v>※</v>
      </c>
      <c r="L481" s="117">
        <v>0</v>
      </c>
      <c r="M481" s="117">
        <v>0</v>
      </c>
      <c r="N481" s="117" t="s">
        <v>1053</v>
      </c>
      <c r="O481" s="117" t="s">
        <v>1053</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IF(SUM(L482:O482)=0,IF(COUNTIF(L482:O482,"未確認")&gt;0,"未確認",IF(COUNTIF(L482:O482,"~*")&gt;0,"*",SUM(L482:O482))),SUM(L482:O482))</f>
        <v>未確認</v>
      </c>
      <c r="K482" s="201" t="str">
        <f t="shared" si="18"/>
        <v>※</v>
      </c>
      <c r="L482" s="117">
        <v>0</v>
      </c>
      <c r="M482" s="117">
        <v>0</v>
      </c>
      <c r="N482" s="117" t="s">
        <v>978</v>
      </c>
      <c r="O482" s="117" t="s">
        <v>978</v>
      </c>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t="s">
        <v>978</v>
      </c>
      <c r="O483" s="117" t="s">
        <v>978</v>
      </c>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117" t="s">
        <v>978</v>
      </c>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117" t="s">
        <v>978</v>
      </c>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117" t="s">
        <v>978</v>
      </c>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117" t="s">
        <v>978</v>
      </c>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v>0</v>
      </c>
      <c r="N488" s="117" t="s">
        <v>978</v>
      </c>
      <c r="O488" s="117" t="s">
        <v>978</v>
      </c>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117" t="s">
        <v>978</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v>0</v>
      </c>
      <c r="N490" s="117" t="s">
        <v>978</v>
      </c>
      <c r="O490" s="117" t="s">
        <v>978</v>
      </c>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117" t="s">
        <v>978</v>
      </c>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117" t="s">
        <v>978</v>
      </c>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117" t="s">
        <v>978</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1053</v>
      </c>
      <c r="O494" s="117" t="s">
        <v>1053</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1053</v>
      </c>
      <c r="O495" s="117" t="s">
        <v>1053</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t="s">
        <v>1053</v>
      </c>
      <c r="O496" s="117" t="s">
        <v>1053</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1055</v>
      </c>
      <c r="O502" s="66" t="s">
        <v>542</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1056</v>
      </c>
      <c r="O503" s="70" t="s">
        <v>1057</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v>
      </c>
      <c r="L504" s="117">
        <v>0</v>
      </c>
      <c r="M504" s="117">
        <v>0</v>
      </c>
      <c r="N504" s="117" t="s">
        <v>1053</v>
      </c>
      <c r="O504" s="117" t="s">
        <v>1053</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t="str">
        <f t="shared" si="20"/>
        <v>*</v>
      </c>
      <c r="K505" s="201" t="str">
        <f t="shared" si="21"/>
        <v>※</v>
      </c>
      <c r="L505" s="117" t="s">
        <v>541</v>
      </c>
      <c r="M505" s="117" t="s">
        <v>541</v>
      </c>
      <c r="N505" s="117" t="s">
        <v>1053</v>
      </c>
      <c r="O505" s="117" t="s">
        <v>1053</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t="s">
        <v>1053</v>
      </c>
      <c r="O506" s="117" t="s">
        <v>1053</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1053</v>
      </c>
      <c r="O507" s="117" t="s">
        <v>1053</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v>0</v>
      </c>
      <c r="N508" s="117" t="s">
        <v>1053</v>
      </c>
      <c r="O508" s="117" t="s">
        <v>1053</v>
      </c>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1053</v>
      </c>
      <c r="O509" s="117" t="s">
        <v>1053</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v>0</v>
      </c>
      <c r="N510" s="117" t="s">
        <v>1053</v>
      </c>
      <c r="O510" s="117" t="s">
        <v>1053</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1053</v>
      </c>
      <c r="O511" s="117" t="s">
        <v>1053</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1055</v>
      </c>
      <c r="O514" s="66" t="s">
        <v>542</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1056</v>
      </c>
      <c r="O515" s="70" t="s">
        <v>1057</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v>
      </c>
      <c r="L516" s="117">
        <v>0</v>
      </c>
      <c r="M516" s="117">
        <v>0</v>
      </c>
      <c r="N516" s="117" t="s">
        <v>1053</v>
      </c>
      <c r="O516" s="117" t="s">
        <v>1053</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v>
      </c>
      <c r="L517" s="117">
        <v>0</v>
      </c>
      <c r="M517" s="117">
        <v>0</v>
      </c>
      <c r="N517" s="117" t="s">
        <v>1053</v>
      </c>
      <c r="O517" s="117" t="s">
        <v>1053</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1055</v>
      </c>
      <c r="O520" s="66" t="s">
        <v>542</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1056</v>
      </c>
      <c r="O521" s="70" t="s">
        <v>1057</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v>
      </c>
      <c r="L522" s="117">
        <v>0</v>
      </c>
      <c r="M522" s="117">
        <v>0</v>
      </c>
      <c r="N522" s="117" t="s">
        <v>1053</v>
      </c>
      <c r="O522" s="117" t="s">
        <v>1053</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1055</v>
      </c>
      <c r="O525" s="66" t="s">
        <v>542</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1056</v>
      </c>
      <c r="O526" s="70" t="s">
        <v>1057</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1055</v>
      </c>
      <c r="O530" s="66" t="s">
        <v>542</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1056</v>
      </c>
      <c r="O531" s="70" t="s">
        <v>1057</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v>
      </c>
      <c r="L532" s="117">
        <v>0</v>
      </c>
      <c r="M532" s="117">
        <v>0</v>
      </c>
      <c r="N532" s="117" t="s">
        <v>1053</v>
      </c>
      <c r="O532" s="117" t="s">
        <v>1053</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1053</v>
      </c>
      <c r="O533" s="117" t="s">
        <v>1053</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1053</v>
      </c>
      <c r="O534" s="117" t="s">
        <v>1053</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t="s">
        <v>1053</v>
      </c>
      <c r="O535" s="117" t="s">
        <v>1053</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1053</v>
      </c>
      <c r="O536" s="117" t="s">
        <v>1053</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1053</v>
      </c>
      <c r="O537" s="117" t="s">
        <v>1053</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1055</v>
      </c>
      <c r="O543" s="66" t="s">
        <v>542</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1057</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v>
      </c>
      <c r="L545" s="117">
        <v>0</v>
      </c>
      <c r="M545" s="117">
        <v>0</v>
      </c>
      <c r="N545" s="117" t="s">
        <v>1053</v>
      </c>
      <c r="O545" s="117" t="s">
        <v>1053</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1053</v>
      </c>
      <c r="O546" s="117" t="s">
        <v>1053</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1053</v>
      </c>
      <c r="O547" s="117" t="s">
        <v>1053</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1053</v>
      </c>
      <c r="O548" s="117" t="s">
        <v>1053</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1053</v>
      </c>
      <c r="O549" s="117" t="s">
        <v>1053</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1053</v>
      </c>
      <c r="O550" s="117" t="s">
        <v>1053</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1053</v>
      </c>
      <c r="O551" s="117" t="s">
        <v>1053</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1053</v>
      </c>
      <c r="O552" s="117" t="s">
        <v>1053</v>
      </c>
    </row>
    <row r="553" spans="1:15"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1053</v>
      </c>
      <c r="O553" s="117" t="s">
        <v>1053</v>
      </c>
    </row>
    <row r="554" spans="1:15"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1053</v>
      </c>
      <c r="O554" s="117" t="s">
        <v>1053</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1053</v>
      </c>
      <c r="O555" s="117" t="s">
        <v>1053</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1053</v>
      </c>
      <c r="O556" s="117" t="s">
        <v>1053</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1053</v>
      </c>
      <c r="O557" s="117" t="s">
        <v>1053</v>
      </c>
    </row>
    <row r="558" spans="1:15"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1054</v>
      </c>
      <c r="O558" s="211" t="s">
        <v>1054</v>
      </c>
    </row>
    <row r="559" spans="1:15" s="91" customFormat="1" ht="65.150000000000006" customHeight="1">
      <c r="A559" s="243"/>
      <c r="B559" s="119"/>
      <c r="C559" s="320" t="s">
        <v>1024</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993</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994</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1025</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993</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994</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1055</v>
      </c>
      <c r="O588" s="66" t="s">
        <v>542</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1057</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v>
      </c>
      <c r="L590" s="117">
        <v>0</v>
      </c>
      <c r="M590" s="117">
        <v>0</v>
      </c>
      <c r="N590" s="117" t="s">
        <v>1053</v>
      </c>
      <c r="O590" s="117" t="s">
        <v>1053</v>
      </c>
    </row>
    <row r="591" spans="1:22" s="115" customFormat="1" ht="70" customHeight="1">
      <c r="A591" s="252" t="s">
        <v>892</v>
      </c>
      <c r="B591" s="84"/>
      <c r="C591" s="317" t="s">
        <v>388</v>
      </c>
      <c r="D591" s="318"/>
      <c r="E591" s="318"/>
      <c r="F591" s="318"/>
      <c r="G591" s="318"/>
      <c r="H591" s="319"/>
      <c r="I591" s="134" t="s">
        <v>389</v>
      </c>
      <c r="J591" s="116" t="str">
        <f>IF(SUM(L591:O591)=0,IF(COUNTIF(L591:O591,"未確認")&gt;0,"未確認",IF(COUNTIF(L591:O591,"~*")&gt;0,"*",SUM(L591:O591))),SUM(L591:O591))</f>
        <v>*</v>
      </c>
      <c r="K591" s="201" t="str">
        <f>IF(OR(COUNTIF(L591:O591,"未確認")&gt;0,COUNTIF(L591:O591,"*")&gt;0),"※","")</f>
        <v>※</v>
      </c>
      <c r="L591" s="117" t="s">
        <v>541</v>
      </c>
      <c r="M591" s="117">
        <v>0</v>
      </c>
      <c r="N591" s="117" t="s">
        <v>1053</v>
      </c>
      <c r="O591" s="117" t="s">
        <v>1053</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v>
      </c>
      <c r="L592" s="117">
        <v>0</v>
      </c>
      <c r="M592" s="117">
        <v>0</v>
      </c>
      <c r="N592" s="117" t="s">
        <v>1053</v>
      </c>
      <c r="O592" s="117" t="s">
        <v>1053</v>
      </c>
    </row>
    <row r="593" spans="1:15" s="115" customFormat="1" ht="56.15" customHeight="1">
      <c r="A593" s="252" t="s">
        <v>893</v>
      </c>
      <c r="B593" s="84"/>
      <c r="C593" s="317" t="s">
        <v>392</v>
      </c>
      <c r="D593" s="318"/>
      <c r="E593" s="318"/>
      <c r="F593" s="318"/>
      <c r="G593" s="318"/>
      <c r="H593" s="319"/>
      <c r="I593" s="294" t="s">
        <v>393</v>
      </c>
      <c r="J593" s="116" t="str">
        <f>IF(SUM(L593:O593)=0,IF(COUNTIF(L593:O593,"未確認")&gt;0,"未確認",IF(COUNTIF(L593:O593,"~*")&gt;0,"*",SUM(L593:O593))),SUM(L593:O593))</f>
        <v>*</v>
      </c>
      <c r="K593" s="201" t="str">
        <f>IF(OR(COUNTIF(L593:O593,"未確認")&gt;0,COUNTIF(L593:O593,"*")&gt;0),"※","")</f>
        <v>※</v>
      </c>
      <c r="L593" s="117" t="s">
        <v>541</v>
      </c>
      <c r="M593" s="117">
        <v>0</v>
      </c>
      <c r="N593" s="117" t="s">
        <v>1053</v>
      </c>
      <c r="O593" s="117" t="s">
        <v>1053</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v>
      </c>
      <c r="L594" s="117">
        <v>0</v>
      </c>
      <c r="M594" s="117">
        <v>0</v>
      </c>
      <c r="N594" s="117" t="s">
        <v>1053</v>
      </c>
      <c r="O594" s="117" t="s">
        <v>1053</v>
      </c>
    </row>
    <row r="595" spans="1:15" s="115" customFormat="1" ht="35.15" customHeight="1">
      <c r="A595" s="251" t="s">
        <v>895</v>
      </c>
      <c r="B595" s="84"/>
      <c r="C595" s="320" t="s">
        <v>995</v>
      </c>
      <c r="D595" s="321"/>
      <c r="E595" s="321"/>
      <c r="F595" s="321"/>
      <c r="G595" s="321"/>
      <c r="H595" s="322"/>
      <c r="I595" s="337" t="s">
        <v>397</v>
      </c>
      <c r="J595" s="140">
        <v>424</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51</v>
      </c>
      <c r="K596" s="201" t="str">
        <f>IF(OR(COUNTIF(L596:O596,"未確認")&gt;0,COUNTIF(L596:O596,"~*")&gt;0),"※","")</f>
        <v/>
      </c>
      <c r="L596" s="216"/>
      <c r="M596" s="216"/>
      <c r="N596" s="216"/>
      <c r="O596" s="216"/>
    </row>
    <row r="597" spans="1:15" s="115" customFormat="1" ht="35.15" customHeight="1">
      <c r="A597" s="251" t="s">
        <v>897</v>
      </c>
      <c r="B597" s="84"/>
      <c r="C597" s="320" t="s">
        <v>996</v>
      </c>
      <c r="D597" s="321"/>
      <c r="E597" s="321"/>
      <c r="F597" s="321"/>
      <c r="G597" s="321"/>
      <c r="H597" s="322"/>
      <c r="I597" s="323" t="s">
        <v>400</v>
      </c>
      <c r="J597" s="140">
        <v>428</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75</v>
      </c>
      <c r="K598" s="201" t="str">
        <f>IF(OR(COUNTIF(L598:O598,"未確認")&gt;0,COUNTIF(L598:O598,"~*")&gt;0),"※","")</f>
        <v/>
      </c>
      <c r="L598" s="216"/>
      <c r="M598" s="216"/>
      <c r="N598" s="216"/>
      <c r="O598" s="216"/>
    </row>
    <row r="599" spans="1:15" s="115" customFormat="1" ht="42" customHeight="1">
      <c r="A599" s="251" t="s">
        <v>899</v>
      </c>
      <c r="B599" s="84"/>
      <c r="C599" s="314" t="s">
        <v>997</v>
      </c>
      <c r="D599" s="315"/>
      <c r="E599" s="315"/>
      <c r="F599" s="315"/>
      <c r="G599" s="315"/>
      <c r="H599" s="316"/>
      <c r="I599" s="122" t="s">
        <v>402</v>
      </c>
      <c r="J599" s="116">
        <v>386</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t="s">
        <v>1053</v>
      </c>
      <c r="O600" s="117" t="s">
        <v>1053</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1053</v>
      </c>
      <c r="O601" s="117" t="s">
        <v>1053</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t="s">
        <v>1053</v>
      </c>
      <c r="O602" s="117" t="s">
        <v>1053</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t="s">
        <v>1053</v>
      </c>
      <c r="O603" s="117" t="s">
        <v>1053</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1053</v>
      </c>
      <c r="O604" s="117" t="s">
        <v>1053</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1053</v>
      </c>
      <c r="O605" s="117" t="s">
        <v>1053</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1055</v>
      </c>
      <c r="O611" s="66" t="s">
        <v>542</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1057</v>
      </c>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IF(SUM(L613:O613)=0,IF(COUNTIF(L613:O613,"未確認")&gt;0,"未確認",IF(COUNTIF(L613:O613,"~*")&gt;0,"*",SUM(L613:O613))),SUM(L613:O613))</f>
        <v>0</v>
      </c>
      <c r="K613" s="201" t="str">
        <f t="shared" ref="K613:K623" si="29">IF(OR(COUNTIF(L613:O613,"未確認")&gt;0,COUNTIF(L613:O613,"*")&gt;0),"※","")</f>
        <v>※</v>
      </c>
      <c r="L613" s="117">
        <v>0</v>
      </c>
      <c r="M613" s="117">
        <v>0</v>
      </c>
      <c r="N613" s="117" t="s">
        <v>1053</v>
      </c>
      <c r="O613" s="117" t="s">
        <v>1053</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v>0</v>
      </c>
      <c r="N614" s="117" t="s">
        <v>1053</v>
      </c>
      <c r="O614" s="117" t="s">
        <v>1053</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1053</v>
      </c>
      <c r="O615" s="117" t="s">
        <v>1053</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1053</v>
      </c>
      <c r="O616" s="117" t="s">
        <v>1053</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v>0</v>
      </c>
      <c r="N617" s="117" t="s">
        <v>1053</v>
      </c>
      <c r="O617" s="117" t="s">
        <v>1053</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v>0</v>
      </c>
      <c r="N618" s="117" t="s">
        <v>1053</v>
      </c>
      <c r="O618" s="117" t="s">
        <v>1053</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1053</v>
      </c>
      <c r="O619" s="117" t="s">
        <v>1053</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1053</v>
      </c>
      <c r="O620" s="117" t="s">
        <v>1053</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v>0</v>
      </c>
      <c r="N621" s="117" t="s">
        <v>1053</v>
      </c>
      <c r="O621" s="117" t="s">
        <v>1053</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t="s">
        <v>541</v>
      </c>
      <c r="M622" s="117">
        <v>0</v>
      </c>
      <c r="N622" s="117" t="s">
        <v>1053</v>
      </c>
      <c r="O622" s="117" t="s">
        <v>1053</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c r="N623" s="117" t="s">
        <v>1053</v>
      </c>
      <c r="O623" s="117" t="s">
        <v>1053</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1055</v>
      </c>
      <c r="O629" s="66" t="s">
        <v>542</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1057</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1053</v>
      </c>
      <c r="O631" s="117" t="s">
        <v>1053</v>
      </c>
    </row>
    <row r="632" spans="1:22" s="118" customFormat="1" ht="56.15" customHeight="1">
      <c r="A632" s="252" t="s">
        <v>918</v>
      </c>
      <c r="B632" s="119"/>
      <c r="C632" s="317" t="s">
        <v>434</v>
      </c>
      <c r="D632" s="318"/>
      <c r="E632" s="318"/>
      <c r="F632" s="318"/>
      <c r="G632" s="318"/>
      <c r="H632" s="319"/>
      <c r="I632" s="122" t="s">
        <v>435</v>
      </c>
      <c r="J632" s="116">
        <f t="shared" si="30"/>
        <v>54</v>
      </c>
      <c r="K632" s="201" t="str">
        <f t="shared" si="31"/>
        <v>※</v>
      </c>
      <c r="L632" s="117">
        <v>39</v>
      </c>
      <c r="M632" s="117">
        <v>15</v>
      </c>
      <c r="N632" s="117" t="s">
        <v>1053</v>
      </c>
      <c r="O632" s="117" t="s">
        <v>1053</v>
      </c>
    </row>
    <row r="633" spans="1:22" s="118" customFormat="1" ht="56">
      <c r="A633" s="252" t="s">
        <v>919</v>
      </c>
      <c r="B633" s="119"/>
      <c r="C633" s="317" t="s">
        <v>436</v>
      </c>
      <c r="D633" s="318"/>
      <c r="E633" s="318"/>
      <c r="F633" s="318"/>
      <c r="G633" s="318"/>
      <c r="H633" s="319"/>
      <c r="I633" s="122" t="s">
        <v>437</v>
      </c>
      <c r="J633" s="116">
        <f t="shared" si="30"/>
        <v>13</v>
      </c>
      <c r="K633" s="201" t="str">
        <f t="shared" si="31"/>
        <v>※</v>
      </c>
      <c r="L633" s="117">
        <v>13</v>
      </c>
      <c r="M633" s="117" t="s">
        <v>541</v>
      </c>
      <c r="N633" s="117" t="s">
        <v>1053</v>
      </c>
      <c r="O633" s="117" t="s">
        <v>1053</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1053</v>
      </c>
      <c r="O634" s="117" t="s">
        <v>1053</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t="s">
        <v>1053</v>
      </c>
      <c r="O635" s="117" t="s">
        <v>1053</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1053</v>
      </c>
      <c r="O636" s="117" t="s">
        <v>1053</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v>0</v>
      </c>
      <c r="N637" s="117" t="s">
        <v>1053</v>
      </c>
      <c r="O637" s="117" t="s">
        <v>1053</v>
      </c>
    </row>
    <row r="638" spans="1:22" s="118" customFormat="1" ht="84" customHeight="1">
      <c r="A638" s="252" t="s">
        <v>924</v>
      </c>
      <c r="B638" s="119"/>
      <c r="C638" s="314" t="s">
        <v>1002</v>
      </c>
      <c r="D638" s="315"/>
      <c r="E638" s="315"/>
      <c r="F638" s="315"/>
      <c r="G638" s="315"/>
      <c r="H638" s="316"/>
      <c r="I638" s="122" t="s">
        <v>447</v>
      </c>
      <c r="J638" s="116" t="str">
        <f t="shared" si="30"/>
        <v>*</v>
      </c>
      <c r="K638" s="201" t="str">
        <f t="shared" si="31"/>
        <v>※</v>
      </c>
      <c r="L638" s="117">
        <v>0</v>
      </c>
      <c r="M638" s="117" t="s">
        <v>541</v>
      </c>
      <c r="N638" s="117" t="s">
        <v>1053</v>
      </c>
      <c r="O638" s="117" t="s">
        <v>1053</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1055</v>
      </c>
      <c r="O644" s="66" t="s">
        <v>542</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1057</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100</v>
      </c>
      <c r="K646" s="201" t="str">
        <f t="shared" ref="K646:K660" si="33">IF(OR(COUNTIF(L646:O646,"未確認")&gt;0,COUNTIF(L646:O646,"*")&gt;0),"※","")</f>
        <v>※</v>
      </c>
      <c r="L646" s="117">
        <v>40</v>
      </c>
      <c r="M646" s="117">
        <v>60</v>
      </c>
      <c r="N646" s="117" t="s">
        <v>1053</v>
      </c>
      <c r="O646" s="117" t="s">
        <v>1053</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1053</v>
      </c>
      <c r="O647" s="117" t="s">
        <v>1053</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t="s">
        <v>1053</v>
      </c>
      <c r="O648" s="117" t="s">
        <v>1053</v>
      </c>
    </row>
    <row r="649" spans="1:22" s="118" customFormat="1" ht="70" customHeight="1">
      <c r="A649" s="252" t="s">
        <v>928</v>
      </c>
      <c r="B649" s="84"/>
      <c r="C649" s="295"/>
      <c r="D649" s="297"/>
      <c r="E649" s="317" t="s">
        <v>940</v>
      </c>
      <c r="F649" s="318"/>
      <c r="G649" s="318"/>
      <c r="H649" s="319"/>
      <c r="I649" s="122" t="s">
        <v>456</v>
      </c>
      <c r="J649" s="116">
        <f t="shared" si="32"/>
        <v>54</v>
      </c>
      <c r="K649" s="201" t="str">
        <f t="shared" si="33"/>
        <v>※</v>
      </c>
      <c r="L649" s="117">
        <v>27</v>
      </c>
      <c r="M649" s="117">
        <v>27</v>
      </c>
      <c r="N649" s="117" t="s">
        <v>1053</v>
      </c>
      <c r="O649" s="117" t="s">
        <v>1053</v>
      </c>
    </row>
    <row r="650" spans="1:22" s="118" customFormat="1" ht="84" customHeight="1">
      <c r="A650" s="252" t="s">
        <v>929</v>
      </c>
      <c r="B650" s="84"/>
      <c r="C650" s="295"/>
      <c r="D650" s="297"/>
      <c r="E650" s="317" t="s">
        <v>941</v>
      </c>
      <c r="F650" s="318"/>
      <c r="G650" s="318"/>
      <c r="H650" s="319"/>
      <c r="I650" s="122" t="s">
        <v>458</v>
      </c>
      <c r="J650" s="116">
        <f t="shared" si="32"/>
        <v>20</v>
      </c>
      <c r="K650" s="201" t="str">
        <f t="shared" si="33"/>
        <v>※</v>
      </c>
      <c r="L650" s="117" t="s">
        <v>541</v>
      </c>
      <c r="M650" s="117">
        <v>20</v>
      </c>
      <c r="N650" s="117" t="s">
        <v>1053</v>
      </c>
      <c r="O650" s="117" t="s">
        <v>1053</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1053</v>
      </c>
      <c r="O651" s="117" t="s">
        <v>1053</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1053</v>
      </c>
      <c r="O652" s="117" t="s">
        <v>1053</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v>0</v>
      </c>
      <c r="N653" s="117" t="s">
        <v>1053</v>
      </c>
      <c r="O653" s="117" t="s">
        <v>1053</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1053</v>
      </c>
      <c r="O654" s="117" t="s">
        <v>1053</v>
      </c>
    </row>
    <row r="655" spans="1:22" s="118" customFormat="1" ht="70" customHeight="1">
      <c r="A655" s="252" t="s">
        <v>934</v>
      </c>
      <c r="B655" s="84"/>
      <c r="C655" s="317" t="s">
        <v>937</v>
      </c>
      <c r="D655" s="318"/>
      <c r="E655" s="318"/>
      <c r="F655" s="318"/>
      <c r="G655" s="318"/>
      <c r="H655" s="319"/>
      <c r="I655" s="122" t="s">
        <v>468</v>
      </c>
      <c r="J655" s="116">
        <f t="shared" si="32"/>
        <v>62</v>
      </c>
      <c r="K655" s="201" t="str">
        <f t="shared" si="33"/>
        <v>※</v>
      </c>
      <c r="L655" s="117">
        <v>25</v>
      </c>
      <c r="M655" s="117">
        <v>37</v>
      </c>
      <c r="N655" s="117" t="s">
        <v>1053</v>
      </c>
      <c r="O655" s="117" t="s">
        <v>1053</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1053</v>
      </c>
      <c r="O656" s="117" t="s">
        <v>1053</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v>0</v>
      </c>
      <c r="N657" s="117" t="s">
        <v>1053</v>
      </c>
      <c r="O657" s="117" t="s">
        <v>1053</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t="s">
        <v>1053</v>
      </c>
      <c r="O658" s="117" t="s">
        <v>1053</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1053</v>
      </c>
      <c r="O659" s="117" t="s">
        <v>1053</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1053</v>
      </c>
      <c r="O660" s="117" t="s">
        <v>1053</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1055</v>
      </c>
      <c r="O665" s="66" t="s">
        <v>542</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1057</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c r="O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1055</v>
      </c>
      <c r="O681" s="66" t="s">
        <v>542</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1057</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IF(SUM(L683:O683)=0,IF(COUNTIF(L683:O683,"未確認")&gt;0,"未確認",IF(COUNTIF(L683:O683,"~*")&gt;0,"*",SUM(L683:O683))),SUM(L683:O683))</f>
        <v>0</v>
      </c>
      <c r="K683" s="201" t="str">
        <f>IF(OR(COUNTIF(L683:O683,"未確認")&gt;0,COUNTIF(L683:O683,"*")&gt;0),"※","")</f>
        <v>※</v>
      </c>
      <c r="L683" s="117">
        <v>0</v>
      </c>
      <c r="M683" s="117">
        <v>0</v>
      </c>
      <c r="N683" s="117" t="s">
        <v>1053</v>
      </c>
      <c r="O683" s="117" t="s">
        <v>1053</v>
      </c>
    </row>
    <row r="684" spans="1:22" s="118" customFormat="1" ht="42" customHeight="1">
      <c r="A684" s="252" t="s">
        <v>960</v>
      </c>
      <c r="B684" s="119"/>
      <c r="C684" s="317" t="s">
        <v>498</v>
      </c>
      <c r="D684" s="318"/>
      <c r="E684" s="318"/>
      <c r="F684" s="318"/>
      <c r="G684" s="318"/>
      <c r="H684" s="319"/>
      <c r="I684" s="122" t="s">
        <v>499</v>
      </c>
      <c r="J684" s="205" t="str">
        <f>IF(SUM(L684:O684)=0,IF(COUNTIF(L684:O684,"未確認")&gt;0,"未確認",IF(COUNTIF(L684:O684,"~*")&gt;0,"*",SUM(L684:O684))),SUM(L684:O684))</f>
        <v>*</v>
      </c>
      <c r="K684" s="201" t="str">
        <f>IF(OR(COUNTIF(L684:O684,"未確認")&gt;0,COUNTIF(L684:O684,"*")&gt;0),"※","")</f>
        <v>※</v>
      </c>
      <c r="L684" s="117">
        <v>0</v>
      </c>
      <c r="M684" s="117" t="s">
        <v>541</v>
      </c>
      <c r="N684" s="117" t="s">
        <v>1053</v>
      </c>
      <c r="O684" s="117" t="s">
        <v>1053</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v>
      </c>
      <c r="L685" s="117">
        <v>0</v>
      </c>
      <c r="M685" s="117">
        <v>0</v>
      </c>
      <c r="N685" s="117" t="s">
        <v>1053</v>
      </c>
      <c r="O685" s="117" t="s">
        <v>1053</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1055</v>
      </c>
      <c r="O691" s="66" t="s">
        <v>542</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1057</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v>
      </c>
      <c r="L693" s="117">
        <v>0</v>
      </c>
      <c r="M693" s="117">
        <v>0</v>
      </c>
      <c r="N693" s="117" t="s">
        <v>1053</v>
      </c>
      <c r="O693" s="117" t="s">
        <v>1053</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v>
      </c>
      <c r="L694" s="117">
        <v>0</v>
      </c>
      <c r="M694" s="117">
        <v>0</v>
      </c>
      <c r="N694" s="117" t="s">
        <v>1053</v>
      </c>
      <c r="O694" s="117" t="s">
        <v>1053</v>
      </c>
    </row>
    <row r="695" spans="1:22" s="118" customFormat="1" ht="70" customHeight="1">
      <c r="A695" s="252" t="s">
        <v>965</v>
      </c>
      <c r="B695" s="119"/>
      <c r="C695" s="314" t="s">
        <v>1007</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v>
      </c>
      <c r="L695" s="117">
        <v>0</v>
      </c>
      <c r="M695" s="117">
        <v>0</v>
      </c>
      <c r="N695" s="117" t="s">
        <v>1053</v>
      </c>
      <c r="O695" s="117" t="s">
        <v>1053</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v>
      </c>
      <c r="L696" s="117">
        <v>0</v>
      </c>
      <c r="M696" s="117">
        <v>0</v>
      </c>
      <c r="N696" s="117" t="s">
        <v>1053</v>
      </c>
      <c r="O696" s="117" t="s">
        <v>1053</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v>
      </c>
      <c r="L697" s="117">
        <v>0</v>
      </c>
      <c r="M697" s="117">
        <v>0</v>
      </c>
      <c r="N697" s="117" t="s">
        <v>1053</v>
      </c>
      <c r="O697" s="117" t="s">
        <v>1053</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1055</v>
      </c>
      <c r="O704" s="66" t="s">
        <v>542</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1057</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v>
      </c>
      <c r="L706" s="117">
        <v>0</v>
      </c>
      <c r="M706" s="117">
        <v>0</v>
      </c>
      <c r="N706" s="117" t="s">
        <v>1053</v>
      </c>
      <c r="O706" s="117" t="s">
        <v>1053</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v>
      </c>
      <c r="L707" s="117">
        <v>0</v>
      </c>
      <c r="M707" s="117">
        <v>0</v>
      </c>
      <c r="N707" s="117" t="s">
        <v>1053</v>
      </c>
      <c r="O707" s="117" t="s">
        <v>1053</v>
      </c>
    </row>
    <row r="708" spans="1:23" s="118" customFormat="1" ht="70" customHeight="1">
      <c r="A708" s="252" t="s">
        <v>970</v>
      </c>
      <c r="B708" s="119"/>
      <c r="C708" s="314" t="s">
        <v>1008</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v>
      </c>
      <c r="L708" s="117">
        <v>0</v>
      </c>
      <c r="M708" s="117">
        <v>0</v>
      </c>
      <c r="N708" s="117" t="s">
        <v>1053</v>
      </c>
      <c r="O708" s="117" t="s">
        <v>1053</v>
      </c>
    </row>
    <row r="709" spans="1:23" s="118" customFormat="1" ht="70" customHeight="1">
      <c r="A709" s="252" t="s">
        <v>971</v>
      </c>
      <c r="B709" s="119"/>
      <c r="C709" s="314" t="s">
        <v>1009</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v>
      </c>
      <c r="L709" s="117">
        <v>0</v>
      </c>
      <c r="M709" s="117">
        <v>0</v>
      </c>
      <c r="N709" s="117" t="s">
        <v>1053</v>
      </c>
      <c r="O709" s="117" t="s">
        <v>1053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2019-11-15T09:54:09Z</dcterms:modified>
</cp:coreProperties>
</file>