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5B0BAB5-8DF3-4BE9-A776-752832752967}"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<sst xmlns="http://schemas.openxmlformats.org/spreadsheetml/2006/main" count="3096" uniqueCount="1052">
  <si>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</si>
  <si>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</si>
  <si>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</si>
  <si>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</si>
  <si>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</si>
  <si>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</si>
  <si>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</si>
  <si>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</si>
  <si>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</si>
  <si>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</si>
  <si>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</si>
  <si>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</si>
  <si>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</si>
  <si>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</si>
  <si>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</si>
  <si>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</si>
  <si>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</si>
  <si>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</si>
  <si>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</si>
  <si>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</si>
  <si>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</si>
  <si>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</si>
  <si>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</si>
  <si>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</si>
  <si>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</si>
  <si>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</si>
  <si>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</si>
  <si>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</si>
  <si>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</si>
  <si>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</si>
  <si>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</si>
  <si>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</si>
  <si>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</si>
  <si>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</si>
  <si>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</si>
  <si>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</si>
  <si>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</si>
  <si>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</si>
  <si>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</si>
  <si>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</si>
  <si>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</si>
  <si>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</si>
  <si>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</si>
  <si>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</si>
  <si>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</si>
  <si>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</si>
  <si>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</si>
  <si>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</si>
  <si>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</si>
  <si>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</si>
  <si>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</si>
  <si>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</si>
  <si>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</si>
  <si>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</si>
  <si>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</si>
  <si>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</si>
  <si>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</si>
  <si>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</si>
  <si>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</si>
  <si>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</si>
  <si>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</si>
  <si>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</si>
  <si>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</si>
  <si>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</si>
  <si>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</si>
  <si>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</si>
  <si>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</si>
  <si>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</si>
  <si>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</si>
  <si>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</si>
  <si>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</si>
  <si>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</si>
  <si>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</si>
  <si>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</si>
  <si>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</si>
  <si>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</si>
  <si>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</si>
  <si>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</si>
  <si>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</si>
  <si>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</si>
  <si>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</si>
  <si>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</si>
  <si>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</si>
  <si>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</si>
  <si>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</si>
  <si>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</si>
  <si>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</si>
  <si>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</si>
  <si>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</si>
  <si>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</si>
  <si>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</si>
  <si>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</si>
  <si>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</si>
  <si>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</si>
  <si>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</si>
  <si>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</si>
  <si>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</si>
  <si>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</si>
  <si>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</si>
  <si>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</si>
  <si>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</si>
  <si>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</si>
  <si>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</si>
  <si>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</si>
  <si>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</si>
  <si>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</si>
  <si>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</si>
  <si>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</si>
  <si>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</si>
  <si>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</si>
  <si>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</si>
  <si>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</si>
  <si>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</si>
  <si>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</si>
  <si>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</si>
  <si>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</si>
  <si>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</si>
  <si>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</si>
  <si>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</si>
  <si>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</si>
  <si>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</si>
  <si>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</si>
  <si>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</si>
  <si>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</si>
  <si>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</si>
  <si>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</si>
  <si>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</si>
  <si>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</si>
  <si>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</si>
  <si>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</si>
  <si>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</si>
  <si>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</si>
  <si>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</si>
  <si>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</si>
  <si>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</si>
  <si>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</si>
  <si>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</si>
  <si>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</si>
  <si>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</si>
  <si>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</si>
  <si>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</si>
  <si>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</si>
  <si>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</si>
  <si>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</si>
  <si>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</si>
  <si>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</si>
  <si>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</si>
  <si>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</si>
  <si>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</si>
  <si>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</si>
  <si>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</si>
  <si>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</si>
  <si>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</si>
  <si>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</si>
  <si>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</si>
  <si>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</si>
  <si>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</si>
  <si>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</si>
  <si>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</si>
  <si>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</si>
  <si>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</si>
  <si>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</si>
  <si>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</si>
  <si>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</si>
  <si>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</si>
  <si>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</si>
  <si>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</si>
  <si>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</si>
  <si>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</si>
  <si>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</si>
  <si>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</si>
  <si>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</si>
  <si>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</si>
  <si>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</si>
  <si>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</si>
  <si>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</si>
  <si>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</si>
  <si>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</si>
  <si>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</si>
  <si>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</si>
  <si>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</si>
  <si>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</si>
  <si>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</si>
  <si>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</si>
  <si>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</si>
  <si>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</si>
  <si>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</si>
  <si>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</si>
  <si>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</si>
  <si>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</si>
  <si>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</si>
  <si>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</si>
  <si>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</si>
  <si>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</si>
  <si>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</si>
  <si>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</si>
  <si>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</si>
  <si>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</si>
  <si>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</si>
  <si>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</si>
  <si>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</si>
  <si>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</si>
  <si>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</si>
  <si>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</si>
  <si>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</si>
  <si>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</si>
  <si>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</si>
  <si>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</si>
  <si>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</si>
  <si>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</si>
  <si>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</si>
  <si>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</si>
  <si>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</si>
  <si>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</si>
  <si>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</si>
  <si>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</si>
  <si>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</si>
  <si>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</si>
  <si>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</si>
  <si>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</si>
  <si>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</si>
  <si>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</si>
  <si>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</si>
  <si>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</si>
  <si>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</si>
  <si>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</si>
  <si>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</si>
  <si>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</si>
  <si>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</si>
  <si>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</si>
  <si>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</si>
  <si>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</si>
  <si>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</si>
  <si>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</si>
  <si>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</si>
  <si>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</si>
  <si>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</si>
  <si>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</si>
  <si>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</si>
  <si>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</si>
  <si>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</si>
  <si>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</si>
  <si>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</si>
  <si>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</si>
  <si>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</si>
  <si>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</si>
  <si>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</si>
  <si>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</si>
  <si>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</si>
  <si>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</si>
  <si>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</si>
  <si>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</si>
  <si>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</si>
  <si>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</si>
  <si>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</si>
  <si>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</si>
  <si>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</si>
  <si>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</si>
  <si>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</si>
  <si>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</si>
  <si>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</si>
  <si>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</si>
  <si>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</si>
  <si>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</si>
  <si>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</si>
  <si>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</si>
  <si>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</si>
  <si>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</si>
  <si>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</si>
  <si>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</si>
  <si>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</si>
  <si>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</si>
  <si>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</si>
  <si>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</si>
  <si>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</si>
  <si>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</si>
  <si>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</si>
  <si>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</si>
  <si>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</si>
  <si>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</si>
  <si>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</si>
  <si>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</si>
  <si>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</si>
  <si>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</si>
  <si>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</si>
  <si>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</si>
  <si>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</si>
  <si>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</si>
  <si>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</si>
  <si>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</si>
  <si>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</si>
  <si>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</si>
  <si>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</si>
  <si>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</si>
  <si>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</si>
  <si>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</si>
  <si>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</si>
  <si>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</si>
  <si>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</si>
  <si>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</si>
  <si>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</si>
  <si>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</si>
  <si>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</si>
  <si>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</si>
  <si>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</si>
  <si>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</si>
  <si>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</si>
  <si>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</si>
  <si>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</si>
  <si>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</si>
  <si>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</si>
  <si>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</si>
  <si>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</si>
  <si>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</si>
  <si>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</si>
  <si>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</si>
  <si>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</si>
  <si>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</si>
  <si>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</si>
  <si>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</si>
  <si>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</si>
  <si>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</si>
  <si>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</si>
  <si>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</si>
  <si>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</si>
  <si>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</si>
  <si>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</si>
  <si>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</si>
  <si>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</si>
  <si>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</si>
  <si>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</si>
  <si>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</si>
  <si>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</si>
  <si>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</si>
  <si>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</si>
  <si>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</si>
  <si>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</si>
  <si>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</si>
  <si>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</si>
  <si>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</si>
  <si>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</si>
  <si>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</si>
  <si>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</si>
  <si>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</si>
  <si>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</si>
  <si>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</si>
  <si>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</si>
  <si>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</si>
  <si>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</si>
  <si>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</si>
  <si>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</si>
  <si>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</si>
  <si>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</si>
  <si>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</si>
  <si>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</si>
  <si>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</si>
  <si>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</si>
  <si>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</si>
  <si>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</si>
  <si>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</si>
  <si>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</si>
  <si>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</si>
  <si>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</si>
  <si>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</si>
  <si>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</si>
  <si>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</si>
  <si>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</si>
  <si>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</si>
  <si>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</si>
  <si>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</si>
  <si>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</si>
  <si>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</si>
  <si>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</si>
  <si>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</si>
  <si>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</si>
  <si>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</si>
  <si>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</si>
  <si>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</si>
  <si>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</si>
  <si>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</si>
  <si>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</si>
  <si>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</si>
  <si>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</si>
  <si>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</si>
  <si>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</si>
  <si>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</si>
  <si>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</si>
  <si>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</si>
  <si>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</si>
  <si>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</si>
  <si>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</si>
  <si>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</si>
  <si>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</si>
  <si>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</si>
  <si>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</si>
  <si>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</si>
  <si>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</si>
  <si>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</si>
  <si>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</si>
  <si>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</si>
  <si>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</si>
  <si>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</si>
  <si>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</si>
  <si>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</si>
  <si>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</si>
  <si>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</si>
  <si>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</si>
  <si>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</si>
  <si>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</si>
  <si>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</si>
  <si>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</si>
  <si>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</si>
  <si>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</si>
  <si>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</si>
  <si>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</si>
  <si>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</si>
  <si>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</si>
  <si>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</si>
  <si>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</si>
  <si>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</si>
  <si>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</si>
  <si>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</si>
  <si>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</si>
  <si>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</si>
  <si>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</si>
  <si>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</si>
  <si>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</si>
  <si>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</si>
  <si>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</si>
  <si>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</si>
  <si>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</si>
  <si>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</si>
  <si>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</si>
  <si>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</si>
  <si>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</si>
  <si>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</si>
  <si>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</si>
  <si>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</si>
  <si>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</si>
  <si>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</si>
  <si>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</si>
  <si>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</si>
  <si>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</si>
  <si>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</si>
  <si>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</si>
  <si>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</si>
  <si>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</si>
  <si>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</si>
  <si>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</si>
  <si>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</si>
  <si>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</si>
  <si>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</si>
  <si>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</si>
  <si>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</si>
  <si>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</si>
  <si>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</si>
  <si>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</si>
  <si>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</si>
  <si>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</si>
  <si>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</si>
  <si>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</si>
  <si>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</si>
  <si>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</si>
  <si>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</si>
  <si>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</si>
  <si>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</si>
  <si>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</si>
  <si>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</si>
  <si>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</si>
  <si>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</si>
  <si>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</si>
  <si>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</si>
  <si>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</si>
  <si>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</si>
  <si>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</si>
  <si>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</si>
  <si>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</si>
  <si>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</si>
  <si>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</si>
  <si>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</si>
  <si>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</si>
  <si>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</si>
  <si>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</si>
  <si>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</si>
  <si>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</si>
  <si>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</si>
  <si>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</si>
  <si>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</si>
  <si>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</si>
  <si>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</si>
  <si>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</si>
  <si>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</si>
  <si>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</si>
  <si>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</si>
  <si>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</si>
  <si>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</si>
  <si>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</si>
  <si>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</si>
  <si>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</si>
  <si>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</si>
  <si>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</si>
  <si>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</si>
  <si>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</si>
  <si>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</si>
  <si>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</si>
  <si>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</si>
  <si>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</si>
  <si>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</si>
  <si>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</si>
  <si>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</si>
  <si>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</si>
  <si>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</si>
  <si>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</si>
  <si>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</si>
  <si>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</si>
  <si>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</si>
  <si>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</si>
  <si>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</si>
  <si>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</si>
  <si>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</si>
  <si>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</si>
  <si>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</si>
  <si>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</si>
  <si>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</si>
  <si>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</si>
  <si>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</si>
  <si>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</si>
  <si>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</si>
  <si>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</si>
  <si>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</si>
  <si>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</si>
  <si>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</si>
  <si>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</si>
  <si>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</si>
  <si>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</si>
  <si>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</si>
  <si>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</si>
  <si>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</si>
  <si>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</si>
  <si>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</si>
  <si>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</si>
  <si>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</si>
  <si>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</si>
  <si>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</si>
  <si>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</si>
  <si>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</si>
  <si>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</si>
  <si>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</si>
  <si>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</si>
  <si>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</si>
  <si>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</si>
  <si>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</si>
  <si>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</si>
  <si>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</si>
  <si>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</si>
  <si>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</si>
  <si>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</si>
  <si>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</si>
  <si>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</si>
  <si>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</si>
  <si>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</si>
  <si>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</si>
  <si>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</si>
  <si>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</si>
  <si>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</si>
  <si>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</si>
  <si>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</si>
  <si>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</si>
  <si>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</si>
  <si>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</si>
  <si>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</si>
  <si>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</si>
  <si>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</si>
  <si>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</si>
  <si>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</si>
  <si>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</si>
  <si>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</si>
  <si>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</si>
  <si>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</si>
  <si>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</si>
  <si>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</si>
  <si>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</si>
  <si>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</si>
  <si>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</si>
  <si>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</si>
  <si>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</si>
  <si>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</si>
  <si>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</si>
  <si>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</si>
  <si>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</si>
  <si>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</si>
  <si>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</si>
  <si>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</si>
  <si>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</si>
  <si>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</si>
  <si>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</si>
  <si>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</si>
  <si>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</si>
  <si>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</si>
  <si>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</si>
  <si>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</si>
  <si>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</si>
  <si>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</si>
  <si>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</si>
  <si>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</si>
  <si>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</si>
  <si>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</si>
  <si>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</si>
  <si>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</si>
  <si>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</si>
  <si>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</si>
  <si>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</si>
  <si>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</si>
  <si>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</si>
  <si>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</si>
  <si>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</si>
  <si>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</si>
  <si>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</si>
  <si>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</si>
  <si>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</si>
  <si>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</si>
  <si>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</si>
  <si>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</si>
  <si>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</si>
  <si>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</si>
  <si>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</si>
  <si>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</si>
  <si>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</si>
  <si>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</si>
  <si>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</si>
  <si>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</si>
  <si>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</si>
  <si>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</si>
  <si>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</si>
  <si>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</si>
  <si>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</si>
  <si>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</si>
  <si>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</si>
  <si>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</si>
  <si>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</si>
  <si>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</si>
  <si>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</si>
  <si>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</si>
  <si>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</si>
  <si>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</si>
  <si>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</si>
  <si>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</si>
  <si>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</si>
  <si>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</si>
  <si>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</si>
  <si>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</si>
  <si>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</si>
  <si>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</si>
  <si>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</si>
  <si>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</si>
  <si>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</si>
  <si>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</si>
  <si>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</si>
  <si>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</si>
  <si>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</si>
  <si>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</si>
  <si>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</si>
  <si>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</si>
  <si>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</si>
  <si>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</si>
  <si>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</si>
  <si>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</si>
  <si>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</si>
  <si>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</si>
  <si>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</si>
  <si>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</si>
  <si>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</si>
  <si>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</si>
  <si>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</si>
  <si>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</si>
  <si>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</si>
  <si>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</si>
  <si>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</si>
  <si>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</si>
  <si>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</si>
  <si>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</si>
  <si>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</si>
  <si>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</si>
  <si>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</si>
  <si>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</si>
  <si>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</si>
  <si>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</si>
  <si>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</si>
  <si>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</si>
  <si>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</si>
  <si>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</si>
  <si>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</si>
  <si>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</si>
  <si>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</si>
  <si>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</si>
  <si>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</si>
  <si>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</si>
  <si>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</si>
  <si>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</si>
  <si>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</si>
  <si>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</si>
  <si>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</si>
  <si>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</si>
  <si>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</si>
  <si>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</si>
  <si>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</si>
  <si>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</si>
  <si>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</si>
  <si>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</si>
  <si>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</si>
  <si>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</si>
  <si>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</si>
  <si>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</si>
  <si>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</si>
  <si>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</si>
  <si>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</si>
  <si>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</si>
  <si>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</si>
  <si>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</si>
  <si>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</si>
  <si>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</si>
  <si>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</si>
  <si>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</si>
  <si>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</si>
  <si>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</si>
  <si>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</si>
  <si>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</si>
  <si>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</si>
  <si>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</si>
  <si>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</si>
  <si>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</si>
  <si>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</si>
  <si>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</si>
  <si>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</si>
  <si>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</si>
  <si>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</si>
  <si>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</si>
  <si>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</si>
  <si>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</si>
  <si>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</si>
  <si>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</si>
  <si>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</si>
  <si>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</si>
  <si>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</si>
  <si>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</si>
  <si>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</si>
  <si>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</si>
  <si>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</si>
  <si>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</si>
  <si>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</si>
  <si>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</si>
  <si>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</si>
  <si>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</si>
  <si>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</si>
  <si>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</si>
  <si>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</si>
  <si>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</si>
  <si>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</si>
  <si>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</si>
  <si>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</si>
  <si>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</si>
  <si>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</si>
  <si>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</si>
  <si>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</si>
  <si>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</si>
  <si>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</si>
  <si>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</si>
  <si>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</si>
  <si>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</si>
  <si>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</si>
  <si>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</si>
  <si>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</si>
  <si>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</si>
  <si>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</si>
  <si>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</si>
  <si>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</si>
  <si>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</si>
  <si>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</si>
  <si>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</si>
  <si>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</si>
  <si>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</si>
  <si>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</si>
  <si>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</si>
  <si>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</si>
  <si>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</si>
  <si>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</si>
  <si>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</si>
  <si>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</si>
  <si>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</si>
  <si>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</si>
  <si>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</si>
  <si>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</si>
  <si>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</si>
  <si>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</si>
  <si>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</si>
  <si>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</si>
  <si>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</si>
  <si>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</si>
  <si>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</si>
  <si>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</si>
  <si>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</si>
  <si>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</si>
  <si>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</si>
  <si>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</si>
  <si>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</si>
  <si>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</si>
  <si>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</si>
  <si>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</si>
  <si>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</si>
  <si>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</si>
  <si>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</si>
  <si>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</si>
  <si>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</si>
  <si>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</si>
  <si>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</si>
  <si>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</si>
  <si>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</si>
  <si>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</si>
  <si>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</si>
  <si>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</si>
  <si>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</si>
  <si>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</si>
  <si>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</si>
  <si>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</si>
  <si>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</si>
  <si>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</si>
  <si>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</si>
  <si>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</si>
  <si>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</si>
  <si>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</si>
  <si>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</si>
  <si>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</si>
  <si>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</si>
  <si>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</si>
  <si>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</si>
  <si>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</si>
  <si>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</si>
  <si>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</si>
  <si>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</si>
  <si>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</si>
  <si>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</si>
  <si>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</si>
  <si>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</si>
  <si>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</si>
  <si>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</si>
  <si>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</si>
  <si>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</si>
  <si>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</si>
  <si>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</si>
  <si>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</si>
  <si>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</si>
  <si>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</si>
  <si>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</si>
  <si>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</si>
  <si>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</si>
  <si>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</si>
  <si>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</si>
  <si>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</si>
  <si>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</si>
  <si>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</si>
  <si>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</si>
  <si>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</si>
  <si>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</si>
  <si>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</si>
  <si>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</si>
  <si>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</si>
  <si>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</si>
  <si>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</si>
  <si>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</si>
  <si>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</si>
  <si>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</si>
  <si>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</si>
  <si>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</si>
  <si>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</si>
  <si>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</si>
  <si>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</si>
  <si>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</si>
  <si>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</si>
  <si>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</si>
  <si>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</si>
  <si>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</si>
  <si>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</si>
  <si>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</si>
  <si>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</si>
  <si>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</si>
  <si>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</si>
  <si>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</si>
  <si>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</si>
  <si>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</si>
  <si>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</si>
  <si>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</si>
  <si>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</si>
  <si>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</si>
  <si>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</si>
  <si>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</si>
  <si>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</si>
  <si>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</si>
  <si>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</si>
  <si>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</si>
  <si>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</si>
  <si>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</si>
  <si>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</si>
  <si>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</si>
  <si>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</si>
  <si>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</si>
  <si>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</si>
  <si>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</si>
  <si>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</si>
  <si>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</si>
  <si>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</si>
  <si>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</si>
  <si>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</si>
  <si>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</si>
  <si>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</si>
  <si>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</si>
  <si>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</si>
  <si>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</si>
  <si>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</si>
  <si>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</si>
  <si>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</si>
  <si>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</si>
  <si>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</si>
  <si>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</si>
  <si>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</si>
  <si>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</si>
  <si>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</si>
  <si>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</si>
  <si>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</si>
  <si>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</si>
  <si>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</si>
  <si>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</si>
  <si>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</si>
  <si>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</si>
  <si>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</si>
  <si>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</si>
  <si>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</si>
  <si>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</si>
  <si>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</si>
  <si>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</si>
  <si>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</si>
  <si>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</si>
  <si>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</si>
  <si>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</si>
  <si>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</si>
  <si>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</si>
  <si>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</si>
  <si>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</si>
  <si>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</si>
  <si>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</si>
  <si>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</si>
  <si>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</si>
  <si>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</si>
  <si>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</si>
  <si>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</si>
  <si>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</si>
  <si>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</si>
  <si>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</si>
  <si>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</si>
  <si>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</si>
  <si>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</si>
  <si>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</si>
  <si>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</si>
  <si>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</si>
  <si>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</si>
  <si>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</si>
  <si>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</si>
  <si>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</si>
  <si>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</si>
  <si>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</si>
  <si>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</si>
  <si>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</si>
  <si>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</si>
  <si>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</si>
  <si>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</si>
  <si>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</si>
  <si>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</si>
  <si>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</si>
  <si>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</si>
  <si>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</si>
  <si>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</si>
  <si>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</si>
  <si>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</si>
  <si>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</si>
  <si>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</si>
  <si>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</si>
  <si>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</si>
  <si>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</si>
  <si>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</si>
  <si>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</si>
  <si>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</si>
  <si>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</si>
  <si>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</si>
  <si>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</si>
  <si>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</si>
  <si>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</si>
  <si>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</si>
  <si>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</si>
  <si>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</si>
  <si>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</si>
  <si>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</si>
  <si>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</si>
  <si>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</si>
  <si>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</si>
  <si>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</si>
  <si>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</si>
  <si>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</si>
  <si>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</si>
  <si>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</si>
  <si>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</si>
  <si>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</si>
  <si>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</si>
  <si>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</si>
  <si>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</si>
  <si>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</si>
  <si>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</si>
  <si>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</si>
  <si>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</si>
  <si>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</si>
  <si>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</si>
  <si>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</si>
  <si>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</si>
  <si>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</si>
  <si>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</si>
  <si>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</si>
  <si>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</si>
  <si>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</si>
  <si>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</si>
  <si>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</si>
  <si>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</si>
  <si>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</si>
  <si>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</si>
  <si>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</si>
  <si>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</si>
  <si>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</si>
  <si>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</si>
  <si>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</si>
  <si>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</si>
  <si>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西山堂病院</t>
    <phoneticPr fontId="3"/>
  </si>
  <si>
    <t>〒313-0014 常陸太田市木崎二町９３１番２</t>
    <phoneticPr fontId="3"/>
  </si>
  <si>
    <t>〇</t>
  </si>
  <si>
    <t>医療法人</t>
  </si>
  <si>
    <t>内科</t>
  </si>
  <si>
    <t>地域包括ケア入院医療管理料１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</si>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</sst>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5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1046</v>
      </c>
      <c r="M9" s="282" t="s">
        <v>1050</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1046</v>
      </c>
      <c r="M22" s="282" t="s">
        <v>1050</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1046</v>
      </c>
      <c r="M35" s="282" t="s">
        <v>1050</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1046</v>
      </c>
      <c r="M44" s="282" t="s">
        <v>1050</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59</v>
      </c>
      <c r="K99" s="237" t="str">
        <f>IF(OR(COUNTIF(L99:M99,"未確認")&gt;0,COUNTIF(L99:M99,"~*")&gt;0),"※","")</f>
        <v/>
      </c>
      <c r="L99" s="258">
        <v>59</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59</v>
      </c>
      <c r="K101" s="237" t="str">
        <f>IF(OR(COUNTIF(L101:M101,"未確認")&gt;0,COUNTIF(L101:M101,"~*")&gt;0),"※","")</f>
        <v/>
      </c>
      <c r="L101" s="258">
        <v>59</v>
      </c>
      <c r="M101" s="258">
        <v>0</v>
      </c>
    </row>
    <row r="102" spans="1:22" s="83" customFormat="1" ht="34.5" customHeight="1">
      <c r="A102" s="244" t="s">
        <v>610</v>
      </c>
      <c r="B102" s="84"/>
      <c r="C102" s="374"/>
      <c r="D102" s="376"/>
      <c r="E102" s="314" t="s">
        <v>612</v>
      </c>
      <c r="F102" s="315"/>
      <c r="G102" s="315"/>
      <c r="H102" s="316"/>
      <c r="I102" s="417"/>
      <c r="J102" s="256">
        <f t="shared" si="0"/>
        <v>59</v>
      </c>
      <c r="K102" s="237" t="str">
        <f t="shared" ref="K102:K111" si="1">IF(OR(COUNTIF(L101:M101,"未確認")&gt;0,COUNTIF(L101:M101,"~*")&gt;0),"※","")</f>
        <v/>
      </c>
      <c r="L102" s="258">
        <v>59</v>
      </c>
      <c r="M102" s="258">
        <v>0</v>
      </c>
    </row>
    <row r="103" spans="1:22" s="83" customFormat="1" ht="34.5" customHeight="1">
      <c r="A103" s="244" t="s">
        <v>613</v>
      </c>
      <c r="B103" s="84"/>
      <c r="C103" s="331" t="s">
        <v>46</v>
      </c>
      <c r="D103" s="333"/>
      <c r="E103" s="331" t="s">
        <v>42</v>
      </c>
      <c r="F103" s="332"/>
      <c r="G103" s="332"/>
      <c r="H103" s="333"/>
      <c r="I103" s="417"/>
      <c r="J103" s="256">
        <f t="shared" si="0"/>
        <v>56</v>
      </c>
      <c r="K103" s="237" t="str">
        <f t="shared" si="1"/>
        <v/>
      </c>
      <c r="L103" s="258">
        <v>0</v>
      </c>
      <c r="M103" s="258">
        <v>56</v>
      </c>
    </row>
    <row r="104" spans="1:22" s="83" customFormat="1" ht="34.5" customHeight="1">
      <c r="A104" s="244" t="s">
        <v>614</v>
      </c>
      <c r="B104" s="84"/>
      <c r="C104" s="393"/>
      <c r="D104" s="394"/>
      <c r="E104" s="425"/>
      <c r="F104" s="426"/>
      <c r="G104" s="317" t="s">
        <v>47</v>
      </c>
      <c r="H104" s="319"/>
      <c r="I104" s="417"/>
      <c r="J104" s="256">
        <f t="shared" si="0"/>
        <v>56</v>
      </c>
      <c r="K104" s="237" t="str">
        <f t="shared" si="1"/>
        <v/>
      </c>
      <c r="L104" s="258">
        <v>0</v>
      </c>
      <c r="M104" s="258">
        <v>56</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56</v>
      </c>
      <c r="K106" s="237" t="str">
        <f t="shared" si="1"/>
        <v/>
      </c>
      <c r="L106" s="258">
        <v>0</v>
      </c>
      <c r="M106" s="258">
        <v>56</v>
      </c>
    </row>
    <row r="107" spans="1:22" s="83" customFormat="1" ht="34.5" customHeight="1">
      <c r="A107" s="244" t="s">
        <v>614</v>
      </c>
      <c r="B107" s="84"/>
      <c r="C107" s="393"/>
      <c r="D107" s="394"/>
      <c r="E107" s="425"/>
      <c r="F107" s="426"/>
      <c r="G107" s="317" t="s">
        <v>47</v>
      </c>
      <c r="H107" s="319"/>
      <c r="I107" s="417"/>
      <c r="J107" s="256">
        <f t="shared" si="0"/>
        <v>56</v>
      </c>
      <c r="K107" s="237" t="str">
        <f t="shared" si="1"/>
        <v/>
      </c>
      <c r="L107" s="258">
        <v>0</v>
      </c>
      <c r="M107" s="258">
        <v>56</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56</v>
      </c>
      <c r="K109" s="237" t="str">
        <f t="shared" si="1"/>
        <v/>
      </c>
      <c r="L109" s="258">
        <v>0</v>
      </c>
      <c r="M109" s="258">
        <v>56</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1048</v>
      </c>
    </row>
    <row r="132" spans="1:22" s="83" customFormat="1" ht="34.5" customHeight="1">
      <c r="A132" s="244" t="s">
        <v>621</v>
      </c>
      <c r="B132" s="84"/>
      <c r="C132" s="295"/>
      <c r="D132" s="297"/>
      <c r="E132" s="317" t="s">
        <v>58</v>
      </c>
      <c r="F132" s="318"/>
      <c r="G132" s="318"/>
      <c r="H132" s="319"/>
      <c r="I132" s="386"/>
      <c r="J132" s="101"/>
      <c r="K132" s="102"/>
      <c r="L132" s="82">
        <v>51</v>
      </c>
      <c r="M132" s="82">
        <v>56</v>
      </c>
    </row>
    <row r="133" spans="1:22" s="83" customFormat="1" ht="67.5" customHeight="1">
      <c r="A133" s="244" t="s">
        <v>622</v>
      </c>
      <c r="B133" s="84"/>
      <c r="C133" s="331" t="s">
        <v>59</v>
      </c>
      <c r="D133" s="332"/>
      <c r="E133" s="332"/>
      <c r="F133" s="332"/>
      <c r="G133" s="332"/>
      <c r="H133" s="333"/>
      <c r="I133" s="386"/>
      <c r="J133" s="101"/>
      <c r="K133" s="102"/>
      <c r="L133" s="259" t="s">
        <v>1042</v>
      </c>
      <c r="M133" s="98" t="s">
        <v>533</v>
      </c>
    </row>
    <row r="134" spans="1:22" s="83" customFormat="1" ht="34.5" customHeight="1">
      <c r="A134" s="244" t="s">
        <v>622</v>
      </c>
      <c r="B134" s="84"/>
      <c r="C134" s="111"/>
      <c r="D134" s="112"/>
      <c r="E134" s="317" t="s">
        <v>60</v>
      </c>
      <c r="F134" s="318"/>
      <c r="G134" s="318"/>
      <c r="H134" s="319"/>
      <c r="I134" s="386"/>
      <c r="J134" s="101"/>
      <c r="K134" s="102"/>
      <c r="L134" s="82">
        <v>8</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94</v>
      </c>
      <c r="K148" s="264" t="str">
        <f t="shared" si="3"/>
        <v/>
      </c>
      <c r="L148" s="117">
        <v>94</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60</v>
      </c>
      <c r="K157" s="264" t="str">
        <f t="shared" si="3"/>
        <v/>
      </c>
      <c r="L157" s="117">
        <v>0</v>
      </c>
      <c r="M157" s="117">
        <v>60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t="str">
        <f t="shared" si="4"/>
        <v>*</v>
      </c>
      <c r="K204" s="264" t="str">
        <f t="shared" si="5"/>
        <v>※</v>
      </c>
      <c r="L204" s="117" t="s">
        <v>541</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2.2999999999999998</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25</v>
      </c>
      <c r="K269" s="81" t="str">
        <f t="shared" si="8"/>
        <v/>
      </c>
      <c r="L269" s="147">
        <v>18</v>
      </c>
      <c r="M269" s="147">
        <v>7</v>
      </c>
    </row>
    <row r="270" spans="1:22" s="83" customFormat="1" ht="34.5" customHeight="1">
      <c r="A270" s="249" t="s">
        <v>725</v>
      </c>
      <c r="B270" s="120"/>
      <c r="C270" s="368"/>
      <c r="D270" s="368"/>
      <c r="E270" s="368"/>
      <c r="F270" s="368"/>
      <c r="G270" s="368" t="s">
        <v>148</v>
      </c>
      <c r="H270" s="368"/>
      <c r="I270" s="401"/>
      <c r="J270" s="266">
        <f t="shared" si="9"/>
        <v>5.9</v>
      </c>
      <c r="K270" s="81" t="str">
        <f t="shared" si="8"/>
        <v/>
      </c>
      <c r="L270" s="148">
        <v>3.2</v>
      </c>
      <c r="M270" s="148">
        <v>2.7</v>
      </c>
    </row>
    <row r="271" spans="1:22" s="83" customFormat="1" ht="34.5" customHeight="1">
      <c r="A271" s="249" t="s">
        <v>726</v>
      </c>
      <c r="B271" s="120"/>
      <c r="C271" s="368" t="s">
        <v>151</v>
      </c>
      <c r="D271" s="369"/>
      <c r="E271" s="369"/>
      <c r="F271" s="369"/>
      <c r="G271" s="368" t="s">
        <v>146</v>
      </c>
      <c r="H271" s="368"/>
      <c r="I271" s="401"/>
      <c r="J271" s="266">
        <f t="shared" si="9"/>
        <v>12</v>
      </c>
      <c r="K271" s="81" t="str">
        <f t="shared" si="8"/>
        <v/>
      </c>
      <c r="L271" s="147">
        <v>6</v>
      </c>
      <c r="M271" s="147">
        <v>6</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0.8</v>
      </c>
      <c r="M272" s="148">
        <v>0</v>
      </c>
    </row>
    <row r="273" spans="1:13" s="83" customFormat="1" ht="34.5" customHeight="1">
      <c r="A273" s="249" t="s">
        <v>727</v>
      </c>
      <c r="B273" s="120"/>
      <c r="C273" s="368" t="s">
        <v>152</v>
      </c>
      <c r="D273" s="369"/>
      <c r="E273" s="369"/>
      <c r="F273" s="369"/>
      <c r="G273" s="368" t="s">
        <v>146</v>
      </c>
      <c r="H273" s="368"/>
      <c r="I273" s="401"/>
      <c r="J273" s="266">
        <f t="shared" si="9"/>
        <v>26</v>
      </c>
      <c r="K273" s="81" t="str">
        <f t="shared" si="8"/>
        <v/>
      </c>
      <c r="L273" s="147">
        <v>10</v>
      </c>
      <c r="M273" s="147">
        <v>16</v>
      </c>
    </row>
    <row r="274" spans="1:13" s="83" customFormat="1" ht="34.5" customHeight="1">
      <c r="A274" s="249" t="s">
        <v>727</v>
      </c>
      <c r="B274" s="120"/>
      <c r="C274" s="369"/>
      <c r="D274" s="369"/>
      <c r="E274" s="369"/>
      <c r="F274" s="369"/>
      <c r="G274" s="368" t="s">
        <v>148</v>
      </c>
      <c r="H274" s="368"/>
      <c r="I274" s="401"/>
      <c r="J274" s="266">
        <f t="shared" si="9"/>
        <v>1.5</v>
      </c>
      <c r="K274" s="81" t="str">
        <f t="shared" si="8"/>
        <v/>
      </c>
      <c r="L274" s="148">
        <v>0.2</v>
      </c>
      <c r="M274" s="148">
        <v>1.3</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1</v>
      </c>
      <c r="K277" s="81" t="str">
        <f t="shared" si="8"/>
        <v/>
      </c>
      <c r="L277" s="147">
        <v>1</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3</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3</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1</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1</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1049</v>
      </c>
      <c r="K392" s="81" t="str">
        <f t="shared" ref="K392:K397" si="12">IF(OR(COUNTIF(L392:M392,"未確認")&gt;0,COUNTIF(L392:M392,"~*")&gt;0),"※","")</f>
        <v/>
      </c>
      <c r="L392" s="147">
        <v>919</v>
      </c>
      <c r="M392" s="147">
        <v>130</v>
      </c>
    </row>
    <row r="393" spans="1:22" s="83" customFormat="1" ht="34.5" customHeight="1">
      <c r="A393" s="249" t="s">
        <v>773</v>
      </c>
      <c r="B393" s="84"/>
      <c r="C393" s="367"/>
      <c r="D393" s="377"/>
      <c r="E393" s="317" t="s">
        <v>224</v>
      </c>
      <c r="F393" s="318"/>
      <c r="G393" s="318"/>
      <c r="H393" s="319"/>
      <c r="I393" s="340"/>
      <c r="J393" s="140">
        <f t="shared" si="11"/>
        <v>242</v>
      </c>
      <c r="K393" s="81" t="str">
        <f t="shared" si="12"/>
        <v/>
      </c>
      <c r="L393" s="147">
        <v>112</v>
      </c>
      <c r="M393" s="147">
        <v>130</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807</v>
      </c>
      <c r="K395" s="81" t="str">
        <f t="shared" si="12"/>
        <v/>
      </c>
      <c r="L395" s="147">
        <v>807</v>
      </c>
      <c r="M395" s="147">
        <v>0</v>
      </c>
    </row>
    <row r="396" spans="1:22" s="83" customFormat="1" ht="34.5" customHeight="1">
      <c r="A396" s="250" t="s">
        <v>776</v>
      </c>
      <c r="B396" s="1"/>
      <c r="C396" s="367"/>
      <c r="D396" s="317" t="s">
        <v>227</v>
      </c>
      <c r="E396" s="318"/>
      <c r="F396" s="318"/>
      <c r="G396" s="318"/>
      <c r="H396" s="319"/>
      <c r="I396" s="340"/>
      <c r="J396" s="140">
        <f t="shared" si="11"/>
        <v>34921</v>
      </c>
      <c r="K396" s="81" t="str">
        <f t="shared" si="12"/>
        <v/>
      </c>
      <c r="L396" s="147">
        <v>16544</v>
      </c>
      <c r="M396" s="147">
        <v>18377</v>
      </c>
    </row>
    <row r="397" spans="1:22" s="83" customFormat="1" ht="34.5" customHeight="1">
      <c r="A397" s="250" t="s">
        <v>777</v>
      </c>
      <c r="B397" s="119"/>
      <c r="C397" s="367"/>
      <c r="D397" s="317" t="s">
        <v>228</v>
      </c>
      <c r="E397" s="318"/>
      <c r="F397" s="318"/>
      <c r="G397" s="318"/>
      <c r="H397" s="319"/>
      <c r="I397" s="341"/>
      <c r="J397" s="140">
        <f t="shared" si="11"/>
        <v>940</v>
      </c>
      <c r="K397" s="81" t="str">
        <f t="shared" si="12"/>
        <v/>
      </c>
      <c r="L397" s="147">
        <v>801</v>
      </c>
      <c r="M397" s="147">
        <v>139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1065</v>
      </c>
      <c r="K405" s="81" t="str">
        <f t="shared" ref="K405:K422" si="14">IF(OR(COUNTIF(L405:M405,"未確認")&gt;0,COUNTIF(L405:M405,"~*")&gt;0),"※","")</f>
        <v/>
      </c>
      <c r="L405" s="147">
        <v>935</v>
      </c>
      <c r="M405" s="147">
        <v>130</v>
      </c>
    </row>
    <row r="406" spans="1:22" s="83" customFormat="1" ht="34.5" customHeight="1">
      <c r="A406" s="251" t="s">
        <v>779</v>
      </c>
      <c r="B406" s="119"/>
      <c r="C406" s="366"/>
      <c r="D406" s="372" t="s">
        <v>233</v>
      </c>
      <c r="E406" s="374" t="s">
        <v>234</v>
      </c>
      <c r="F406" s="375"/>
      <c r="G406" s="375"/>
      <c r="H406" s="376"/>
      <c r="I406" s="358"/>
      <c r="J406" s="140">
        <f t="shared" si="13"/>
        <v>232</v>
      </c>
      <c r="K406" s="81" t="str">
        <f t="shared" si="14"/>
        <v/>
      </c>
      <c r="L406" s="147">
        <v>102</v>
      </c>
      <c r="M406" s="147">
        <v>130</v>
      </c>
    </row>
    <row r="407" spans="1:22" s="83" customFormat="1" ht="34.5" customHeight="1">
      <c r="A407" s="251" t="s">
        <v>780</v>
      </c>
      <c r="B407" s="119"/>
      <c r="C407" s="366"/>
      <c r="D407" s="366"/>
      <c r="E407" s="317" t="s">
        <v>235</v>
      </c>
      <c r="F407" s="318"/>
      <c r="G407" s="318"/>
      <c r="H407" s="319"/>
      <c r="I407" s="358"/>
      <c r="J407" s="140">
        <f t="shared" si="13"/>
        <v>674</v>
      </c>
      <c r="K407" s="81" t="str">
        <f t="shared" si="14"/>
        <v/>
      </c>
      <c r="L407" s="147">
        <v>674</v>
      </c>
      <c r="M407" s="147">
        <v>0</v>
      </c>
    </row>
    <row r="408" spans="1:22" s="83" customFormat="1" ht="34.5" customHeight="1">
      <c r="A408" s="251" t="s">
        <v>781</v>
      </c>
      <c r="B408" s="119"/>
      <c r="C408" s="366"/>
      <c r="D408" s="366"/>
      <c r="E408" s="317" t="s">
        <v>236</v>
      </c>
      <c r="F408" s="318"/>
      <c r="G408" s="318"/>
      <c r="H408" s="319"/>
      <c r="I408" s="358"/>
      <c r="J408" s="140">
        <f t="shared" si="13"/>
        <v>67</v>
      </c>
      <c r="K408" s="81" t="str">
        <f t="shared" si="14"/>
        <v/>
      </c>
      <c r="L408" s="147">
        <v>67</v>
      </c>
      <c r="M408" s="147">
        <v>0</v>
      </c>
    </row>
    <row r="409" spans="1:22" s="83" customFormat="1" ht="34.5" customHeight="1">
      <c r="A409" s="251" t="s">
        <v>782</v>
      </c>
      <c r="B409" s="119"/>
      <c r="C409" s="366"/>
      <c r="D409" s="366"/>
      <c r="E409" s="314" t="s">
        <v>989</v>
      </c>
      <c r="F409" s="315"/>
      <c r="G409" s="315"/>
      <c r="H409" s="316"/>
      <c r="I409" s="358"/>
      <c r="J409" s="140">
        <f t="shared" si="13"/>
        <v>92</v>
      </c>
      <c r="K409" s="81" t="str">
        <f t="shared" si="14"/>
        <v/>
      </c>
      <c r="L409" s="147">
        <v>92</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933</v>
      </c>
      <c r="K413" s="81" t="str">
        <f t="shared" si="14"/>
        <v/>
      </c>
      <c r="L413" s="147">
        <v>811</v>
      </c>
      <c r="M413" s="147">
        <v>122</v>
      </c>
    </row>
    <row r="414" spans="1:22" s="83" customFormat="1" ht="34.5" customHeight="1">
      <c r="A414" s="251" t="s">
        <v>787</v>
      </c>
      <c r="B414" s="119"/>
      <c r="C414" s="366"/>
      <c r="D414" s="372" t="s">
        <v>240</v>
      </c>
      <c r="E414" s="374" t="s">
        <v>241</v>
      </c>
      <c r="F414" s="375"/>
      <c r="G414" s="375"/>
      <c r="H414" s="376"/>
      <c r="I414" s="358"/>
      <c r="J414" s="140">
        <f t="shared" si="13"/>
        <v>232</v>
      </c>
      <c r="K414" s="81" t="str">
        <f t="shared" si="14"/>
        <v/>
      </c>
      <c r="L414" s="147">
        <v>130</v>
      </c>
      <c r="M414" s="147">
        <v>102</v>
      </c>
    </row>
    <row r="415" spans="1:22" s="83" customFormat="1" ht="34.5" customHeight="1">
      <c r="A415" s="251" t="s">
        <v>788</v>
      </c>
      <c r="B415" s="119"/>
      <c r="C415" s="366"/>
      <c r="D415" s="366"/>
      <c r="E415" s="317" t="s">
        <v>242</v>
      </c>
      <c r="F415" s="318"/>
      <c r="G415" s="318"/>
      <c r="H415" s="319"/>
      <c r="I415" s="358"/>
      <c r="J415" s="140">
        <f t="shared" si="13"/>
        <v>361</v>
      </c>
      <c r="K415" s="81" t="str">
        <f t="shared" si="14"/>
        <v/>
      </c>
      <c r="L415" s="147">
        <v>359</v>
      </c>
      <c r="M415" s="147">
        <v>2</v>
      </c>
    </row>
    <row r="416" spans="1:22" s="83" customFormat="1" ht="34.5" customHeight="1">
      <c r="A416" s="251" t="s">
        <v>789</v>
      </c>
      <c r="B416" s="119"/>
      <c r="C416" s="366"/>
      <c r="D416" s="366"/>
      <c r="E416" s="317" t="s">
        <v>243</v>
      </c>
      <c r="F416" s="318"/>
      <c r="G416" s="318"/>
      <c r="H416" s="319"/>
      <c r="I416" s="358"/>
      <c r="J416" s="140">
        <f t="shared" si="13"/>
        <v>67</v>
      </c>
      <c r="K416" s="81" t="str">
        <f t="shared" si="14"/>
        <v/>
      </c>
      <c r="L416" s="147">
        <v>67</v>
      </c>
      <c r="M416" s="147">
        <v>0</v>
      </c>
    </row>
    <row r="417" spans="1:22" s="83" customFormat="1" ht="34.5" customHeight="1">
      <c r="A417" s="251" t="s">
        <v>790</v>
      </c>
      <c r="B417" s="119"/>
      <c r="C417" s="366"/>
      <c r="D417" s="366"/>
      <c r="E417" s="317" t="s">
        <v>244</v>
      </c>
      <c r="F417" s="318"/>
      <c r="G417" s="318"/>
      <c r="H417" s="319"/>
      <c r="I417" s="358"/>
      <c r="J417" s="140">
        <f t="shared" si="13"/>
        <v>65</v>
      </c>
      <c r="K417" s="81" t="str">
        <f t="shared" si="14"/>
        <v/>
      </c>
      <c r="L417" s="147">
        <v>62</v>
      </c>
      <c r="M417" s="147">
        <v>3</v>
      </c>
    </row>
    <row r="418" spans="1:22" s="83" customFormat="1" ht="34.5" customHeight="1">
      <c r="A418" s="251" t="s">
        <v>791</v>
      </c>
      <c r="B418" s="119"/>
      <c r="C418" s="366"/>
      <c r="D418" s="366"/>
      <c r="E418" s="317" t="s">
        <v>245</v>
      </c>
      <c r="F418" s="318"/>
      <c r="G418" s="318"/>
      <c r="H418" s="319"/>
      <c r="I418" s="358"/>
      <c r="J418" s="140">
        <f t="shared" si="13"/>
        <v>22</v>
      </c>
      <c r="K418" s="81" t="str">
        <f t="shared" si="14"/>
        <v/>
      </c>
      <c r="L418" s="147">
        <v>20</v>
      </c>
      <c r="M418" s="147">
        <v>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29</v>
      </c>
      <c r="K420" s="81" t="str">
        <f t="shared" si="14"/>
        <v/>
      </c>
      <c r="L420" s="147">
        <v>26</v>
      </c>
      <c r="M420" s="147">
        <v>3</v>
      </c>
    </row>
    <row r="421" spans="1:22" s="83" customFormat="1" ht="34.5" customHeight="1">
      <c r="A421" s="251" t="s">
        <v>794</v>
      </c>
      <c r="B421" s="119"/>
      <c r="C421" s="366"/>
      <c r="D421" s="366"/>
      <c r="E421" s="317" t="s">
        <v>247</v>
      </c>
      <c r="F421" s="318"/>
      <c r="G421" s="318"/>
      <c r="H421" s="319"/>
      <c r="I421" s="358"/>
      <c r="J421" s="140">
        <f t="shared" si="13"/>
        <v>157</v>
      </c>
      <c r="K421" s="81" t="str">
        <f t="shared" si="14"/>
        <v/>
      </c>
      <c r="L421" s="147">
        <v>147</v>
      </c>
      <c r="M421" s="147">
        <v>10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701</v>
      </c>
      <c r="K430" s="193" t="str">
        <f>IF(OR(COUNTIF(L430:M430,"未確認")&gt;0,COUNTIF(L430:M430,"~*")&gt;0),"※","")</f>
        <v/>
      </c>
      <c r="L430" s="147">
        <v>681</v>
      </c>
      <c r="M430" s="147">
        <v>20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5</v>
      </c>
      <c r="K431" s="193" t="str">
        <f>IF(OR(COUNTIF(L431:M431,"未確認")&gt;0,COUNTIF(L431:M431,"~*")&gt;0),"※","")</f>
        <v/>
      </c>
      <c r="L431" s="147">
        <v>5</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696</v>
      </c>
      <c r="K433" s="193" t="str">
        <f>IF(OR(COUNTIF(L433:M433,"未確認")&gt;0,COUNTIF(L433:M433,"~*")&gt;0),"※","")</f>
        <v/>
      </c>
      <c r="L433" s="147">
        <v>676</v>
      </c>
      <c r="M433" s="147">
        <v>20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1045</v>
      </c>
      <c r="M558" s="211" t="s">
        <v>1049</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54.7</v>
      </c>
      <c r="M560" s="211" t="s">
        <v>533</v>
      </c>
    </row>
    <row r="561" spans="1:13" s="91" customFormat="1" ht="34.5" customHeight="1">
      <c r="A561" s="251" t="s">
        <v>871</v>
      </c>
      <c r="B561" s="119"/>
      <c r="C561" s="209"/>
      <c r="D561" s="328" t="s">
        <v>377</v>
      </c>
      <c r="E561" s="339"/>
      <c r="F561" s="339"/>
      <c r="G561" s="339"/>
      <c r="H561" s="329"/>
      <c r="I561" s="340"/>
      <c r="J561" s="207"/>
      <c r="K561" s="210"/>
      <c r="L561" s="211">
        <v>30.8</v>
      </c>
      <c r="M561" s="211" t="s">
        <v>533</v>
      </c>
    </row>
    <row r="562" spans="1:13" s="91" customFormat="1" ht="34.5" customHeight="1">
      <c r="A562" s="251" t="s">
        <v>872</v>
      </c>
      <c r="B562" s="119"/>
      <c r="C562" s="209"/>
      <c r="D562" s="328" t="s">
        <v>992</v>
      </c>
      <c r="E562" s="339"/>
      <c r="F562" s="339"/>
      <c r="G562" s="339"/>
      <c r="H562" s="329"/>
      <c r="I562" s="340"/>
      <c r="J562" s="207"/>
      <c r="K562" s="210"/>
      <c r="L562" s="211">
        <v>28.3</v>
      </c>
      <c r="M562" s="211" t="s">
        <v>533</v>
      </c>
    </row>
    <row r="563" spans="1:13" s="91" customFormat="1" ht="34.5" customHeight="1">
      <c r="A563" s="251" t="s">
        <v>873</v>
      </c>
      <c r="B563" s="119"/>
      <c r="C563" s="209"/>
      <c r="D563" s="328" t="s">
        <v>379</v>
      </c>
      <c r="E563" s="339"/>
      <c r="F563" s="339"/>
      <c r="G563" s="339"/>
      <c r="H563" s="329"/>
      <c r="I563" s="340"/>
      <c r="J563" s="207"/>
      <c r="K563" s="210"/>
      <c r="L563" s="211">
        <v>17</v>
      </c>
      <c r="M563" s="211" t="s">
        <v>533</v>
      </c>
    </row>
    <row r="564" spans="1:13" s="91" customFormat="1" ht="34.5" customHeight="1">
      <c r="A564" s="251" t="s">
        <v>874</v>
      </c>
      <c r="B564" s="119"/>
      <c r="C564" s="209"/>
      <c r="D564" s="328" t="s">
        <v>380</v>
      </c>
      <c r="E564" s="339"/>
      <c r="F564" s="339"/>
      <c r="G564" s="339"/>
      <c r="H564" s="329"/>
      <c r="I564" s="340"/>
      <c r="J564" s="207"/>
      <c r="K564" s="210"/>
      <c r="L564" s="211">
        <v>0</v>
      </c>
      <c r="M564" s="211" t="s">
        <v>533</v>
      </c>
    </row>
    <row r="565" spans="1:13" s="91" customFormat="1" ht="34.5" customHeight="1">
      <c r="A565" s="251" t="s">
        <v>875</v>
      </c>
      <c r="B565" s="119"/>
      <c r="C565" s="280"/>
      <c r="D565" s="328" t="s">
        <v>869</v>
      </c>
      <c r="E565" s="339"/>
      <c r="F565" s="339"/>
      <c r="G565" s="339"/>
      <c r="H565" s="329"/>
      <c r="I565" s="340"/>
      <c r="J565" s="207"/>
      <c r="K565" s="210"/>
      <c r="L565" s="211">
        <v>40</v>
      </c>
      <c r="M565" s="211" t="s">
        <v>533</v>
      </c>
    </row>
    <row r="566" spans="1:13" s="91" customFormat="1" ht="34.5" customHeight="1">
      <c r="A566" s="251" t="s">
        <v>876</v>
      </c>
      <c r="B566" s="119"/>
      <c r="C566" s="285"/>
      <c r="D566" s="328" t="s">
        <v>993</v>
      </c>
      <c r="E566" s="339"/>
      <c r="F566" s="339"/>
      <c r="G566" s="339"/>
      <c r="H566" s="329"/>
      <c r="I566" s="340"/>
      <c r="J566" s="213"/>
      <c r="K566" s="214"/>
      <c r="L566" s="211">
        <v>48.2</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v>41.1</v>
      </c>
      <c r="M568" s="211" t="s">
        <v>533</v>
      </c>
    </row>
    <row r="569" spans="1:13" s="91" customFormat="1" ht="34.5" customHeight="1">
      <c r="A569" s="251" t="s">
        <v>878</v>
      </c>
      <c r="B569" s="119"/>
      <c r="C569" s="209"/>
      <c r="D569" s="328" t="s">
        <v>377</v>
      </c>
      <c r="E569" s="339"/>
      <c r="F569" s="339"/>
      <c r="G569" s="339"/>
      <c r="H569" s="329"/>
      <c r="I569" s="340"/>
      <c r="J569" s="207"/>
      <c r="K569" s="210"/>
      <c r="L569" s="211">
        <v>0</v>
      </c>
      <c r="M569" s="211" t="s">
        <v>533</v>
      </c>
    </row>
    <row r="570" spans="1:13" s="91" customFormat="1" ht="34.5" customHeight="1">
      <c r="A570" s="251" t="s">
        <v>879</v>
      </c>
      <c r="B570" s="119"/>
      <c r="C570" s="209"/>
      <c r="D570" s="328" t="s">
        <v>992</v>
      </c>
      <c r="E570" s="339"/>
      <c r="F570" s="339"/>
      <c r="G570" s="339"/>
      <c r="H570" s="329"/>
      <c r="I570" s="340"/>
      <c r="J570" s="207"/>
      <c r="K570" s="210"/>
      <c r="L570" s="211">
        <v>0</v>
      </c>
      <c r="M570" s="211" t="s">
        <v>533</v>
      </c>
    </row>
    <row r="571" spans="1:13" s="91" customFormat="1" ht="34.5" customHeight="1">
      <c r="A571" s="251" t="s">
        <v>880</v>
      </c>
      <c r="B571" s="119"/>
      <c r="C571" s="209"/>
      <c r="D571" s="328" t="s">
        <v>379</v>
      </c>
      <c r="E571" s="339"/>
      <c r="F571" s="339"/>
      <c r="G571" s="339"/>
      <c r="H571" s="329"/>
      <c r="I571" s="340"/>
      <c r="J571" s="207"/>
      <c r="K571" s="210"/>
      <c r="L571" s="211">
        <v>0</v>
      </c>
      <c r="M571" s="211" t="s">
        <v>533</v>
      </c>
    </row>
    <row r="572" spans="1:13" s="91" customFormat="1" ht="34.5" customHeight="1">
      <c r="A572" s="251" t="s">
        <v>881</v>
      </c>
      <c r="B572" s="119"/>
      <c r="C572" s="209"/>
      <c r="D572" s="328" t="s">
        <v>380</v>
      </c>
      <c r="E572" s="339"/>
      <c r="F572" s="339"/>
      <c r="G572" s="339"/>
      <c r="H572" s="329"/>
      <c r="I572" s="340"/>
      <c r="J572" s="207"/>
      <c r="K572" s="210"/>
      <c r="L572" s="211">
        <v>0</v>
      </c>
      <c r="M572" s="211" t="s">
        <v>533</v>
      </c>
    </row>
    <row r="573" spans="1:13" s="91" customFormat="1" ht="34.5" customHeight="1">
      <c r="A573" s="251" t="s">
        <v>882</v>
      </c>
      <c r="B573" s="119"/>
      <c r="C573" s="209"/>
      <c r="D573" s="328" t="s">
        <v>869</v>
      </c>
      <c r="E573" s="339"/>
      <c r="F573" s="339"/>
      <c r="G573" s="339"/>
      <c r="H573" s="329"/>
      <c r="I573" s="340"/>
      <c r="J573" s="207"/>
      <c r="K573" s="210"/>
      <c r="L573" s="211">
        <v>0</v>
      </c>
      <c r="M573" s="211" t="s">
        <v>533</v>
      </c>
    </row>
    <row r="574" spans="1:13" s="91" customFormat="1" ht="34.5" customHeight="1">
      <c r="A574" s="251" t="s">
        <v>883</v>
      </c>
      <c r="B574" s="119"/>
      <c r="C574" s="212"/>
      <c r="D574" s="328" t="s">
        <v>993</v>
      </c>
      <c r="E574" s="339"/>
      <c r="F574" s="339"/>
      <c r="G574" s="339"/>
      <c r="H574" s="329"/>
      <c r="I574" s="340"/>
      <c r="J574" s="213"/>
      <c r="K574" s="214"/>
      <c r="L574" s="211">
        <v>0</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933</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99</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200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67</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187</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13</v>
      </c>
      <c r="K618" s="201" t="str">
        <f t="shared" si="29"/>
        <v>※</v>
      </c>
      <c r="L618" s="117" t="s">
        <v>541</v>
      </c>
      <c r="M618" s="117">
        <v>13</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17</v>
      </c>
      <c r="K621" s="201" t="str">
        <f t="shared" si="29"/>
        <v>※</v>
      </c>
      <c r="L621" s="117">
        <v>17</v>
      </c>
      <c r="M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16</v>
      </c>
      <c r="K631" s="201" t="str">
        <f t="shared" ref="K631:K638" si="31">IF(OR(COUNTIF(L631:M631,"未確認")&gt;0,COUNTIF(L631:M631,"*")&gt;0),"※","")</f>
        <v/>
      </c>
      <c r="L631" s="117">
        <v>16</v>
      </c>
      <c r="M631" s="117">
        <v>0</v>
      </c>
    </row>
    <row r="632" spans="1:22" s="118" customFormat="1" ht="56.15" customHeight="1">
      <c r="A632" s="252" t="s">
        <v>918</v>
      </c>
      <c r="B632" s="119"/>
      <c r="C632" s="317" t="s">
        <v>434</v>
      </c>
      <c r="D632" s="318"/>
      <c r="E632" s="318"/>
      <c r="F632" s="318"/>
      <c r="G632" s="318"/>
      <c r="H632" s="319"/>
      <c r="I632" s="122" t="s">
        <v>435</v>
      </c>
      <c r="J632" s="116">
        <f t="shared" si="30"/>
        <v>31</v>
      </c>
      <c r="K632" s="201" t="str">
        <f t="shared" si="31"/>
        <v/>
      </c>
      <c r="L632" s="117">
        <v>31</v>
      </c>
      <c r="M632" s="117">
        <v>0</v>
      </c>
    </row>
    <row r="633" spans="1:22" s="118" customFormat="1" ht="56">
      <c r="A633" s="252" t="s">
        <v>919</v>
      </c>
      <c r="B633" s="119"/>
      <c r="C633" s="317" t="s">
        <v>436</v>
      </c>
      <c r="D633" s="318"/>
      <c r="E633" s="318"/>
      <c r="F633" s="318"/>
      <c r="G633" s="318"/>
      <c r="H633" s="319"/>
      <c r="I633" s="122" t="s">
        <v>437</v>
      </c>
      <c r="J633" s="116">
        <f t="shared" si="30"/>
        <v>34</v>
      </c>
      <c r="K633" s="201" t="str">
        <f t="shared" si="31"/>
        <v/>
      </c>
      <c r="L633" s="117">
        <v>34</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106</v>
      </c>
      <c r="K646" s="201" t="str">
        <f t="shared" ref="K646:K660" si="33">IF(OR(COUNTIF(L646:M646,"未確認")&gt;0,COUNTIF(L646:M646,"*")&gt;0),"※","")</f>
        <v/>
      </c>
      <c r="L646" s="117">
        <v>78</v>
      </c>
      <c r="M646" s="117">
        <v>28</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13</v>
      </c>
      <c r="K648" s="201" t="str">
        <f t="shared" si="33"/>
        <v>※</v>
      </c>
      <c r="L648" s="117">
        <v>13</v>
      </c>
      <c r="M648" s="117" t="s">
        <v>541</v>
      </c>
    </row>
    <row r="649" spans="1:22" s="118" customFormat="1" ht="70" customHeight="1">
      <c r="A649" s="252" t="s">
        <v>928</v>
      </c>
      <c r="B649" s="84"/>
      <c r="C649" s="295"/>
      <c r="D649" s="297"/>
      <c r="E649" s="317" t="s">
        <v>940</v>
      </c>
      <c r="F649" s="318"/>
      <c r="G649" s="318"/>
      <c r="H649" s="319"/>
      <c r="I649" s="122" t="s">
        <v>456</v>
      </c>
      <c r="J649" s="116">
        <f t="shared" si="32"/>
        <v>22</v>
      </c>
      <c r="K649" s="201" t="str">
        <f t="shared" si="33"/>
        <v>※</v>
      </c>
      <c r="L649" s="117">
        <v>22</v>
      </c>
      <c r="M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17" t="s">
        <v>942</v>
      </c>
      <c r="F651" s="318"/>
      <c r="G651" s="318"/>
      <c r="H651" s="319"/>
      <c r="I651" s="122" t="s">
        <v>460</v>
      </c>
      <c r="J651" s="116">
        <f t="shared" si="32"/>
        <v>52</v>
      </c>
      <c r="K651" s="201" t="str">
        <f t="shared" si="33"/>
        <v/>
      </c>
      <c r="L651" s="117">
        <v>34</v>
      </c>
      <c r="M651" s="117">
        <v>18</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62</v>
      </c>
      <c r="K655" s="201" t="str">
        <f t="shared" si="33"/>
        <v>※</v>
      </c>
      <c r="L655" s="117">
        <v>62</v>
      </c>
      <c r="M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503C7E1-0FA6-4F4D-9FED-A6068245DC4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2019-11-15T09:53:42Z</dcterms:modified>
</cp:coreProperties>
</file>