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412B743-7A35-4DD1-B639-88730DB2C24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<sst xmlns="http://schemas.openxmlformats.org/spreadsheetml/2006/main" count="2977" uniqueCount="1047">
  <si>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</si>
  <si>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</si>
  <si>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</si>
  <si>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</si>
  <si>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</si>
  <si>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</si>
  <si>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</si>
  <si>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</si>
  <si>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</si>
  <si>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</si>
  <si>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</si>
  <si>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</si>
  <si>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</si>
  <si>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</si>
  <si>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</si>
  <si>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</si>
  <si>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</si>
  <si>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</si>
  <si>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</si>
  <si>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</si>
  <si>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</si>
  <si>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</si>
  <si>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</si>
  <si>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</si>
  <si>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</si>
  <si>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</si>
  <si>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</si>
  <si>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</si>
  <si>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</si>
  <si>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</si>
  <si>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</si>
  <si>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</si>
  <si>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</si>
  <si>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</si>
  <si>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</si>
  <si>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</si>
  <si>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</si>
  <si>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</si>
  <si>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</si>
  <si>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</si>
  <si>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</si>
  <si>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</si>
  <si>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</si>
  <si>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</si>
  <si>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</si>
  <si>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</si>
  <si>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</si>
  <si>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</si>
  <si>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</si>
  <si>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</si>
  <si>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</si>
  <si>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</si>
  <si>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</si>
  <si>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</si>
  <si>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</si>
  <si>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</si>
  <si>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</si>
  <si>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</si>
  <si>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</si>
  <si>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</si>
  <si>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</si>
  <si>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</si>
  <si>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</si>
  <si>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</si>
  <si>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</si>
  <si>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</si>
  <si>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</si>
  <si>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</si>
  <si>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</si>
  <si>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</si>
  <si>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</si>
  <si>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</si>
  <si>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</si>
  <si>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</si>
  <si>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</si>
  <si>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</si>
  <si>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</si>
  <si>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</si>
  <si>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</si>
  <si>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</si>
  <si>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</si>
  <si>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</si>
  <si>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</si>
  <si>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</si>
  <si>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</si>
  <si>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</si>
  <si>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</si>
  <si>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</si>
  <si>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</si>
  <si>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</si>
  <si>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</si>
  <si>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</si>
  <si>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</si>
  <si>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</si>
  <si>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</si>
  <si>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</si>
  <si>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</si>
  <si>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</si>
  <si>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</si>
  <si>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</si>
  <si>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</si>
  <si>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</si>
  <si>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</si>
  <si>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</si>
  <si>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</si>
  <si>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</si>
  <si>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</si>
  <si>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</si>
  <si>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</si>
  <si>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</si>
  <si>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</si>
  <si>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</si>
  <si>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</si>
  <si>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</si>
  <si>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</si>
  <si>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</si>
  <si>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</si>
  <si>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</si>
  <si>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</si>
  <si>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</si>
  <si>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</si>
  <si>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</si>
  <si>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</si>
  <si>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</si>
  <si>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</si>
  <si>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</si>
  <si>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</si>
  <si>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</si>
  <si>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</si>
  <si>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</si>
  <si>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</si>
  <si>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</si>
  <si>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</si>
  <si>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</si>
  <si>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</si>
  <si>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</si>
  <si>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</si>
  <si>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</si>
  <si>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</si>
  <si>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</si>
  <si>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</si>
  <si>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</si>
  <si>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</si>
  <si>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</si>
  <si>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</si>
  <si>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</si>
  <si>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</si>
  <si>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</si>
  <si>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</si>
  <si>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</si>
  <si>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</si>
  <si>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</si>
  <si>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</si>
  <si>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</si>
  <si>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</si>
  <si>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</si>
  <si>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</si>
  <si>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</si>
  <si>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</si>
  <si>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</si>
  <si>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</si>
  <si>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</si>
  <si>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</si>
  <si>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</si>
  <si>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</si>
  <si>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</si>
  <si>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</si>
  <si>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</si>
  <si>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</si>
  <si>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</si>
  <si>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</si>
  <si>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</si>
  <si>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</si>
  <si>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</si>
  <si>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</si>
  <si>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</si>
  <si>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</si>
  <si>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</si>
  <si>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</si>
  <si>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</si>
  <si>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</si>
  <si>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</si>
  <si>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</si>
  <si>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</si>
  <si>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</si>
  <si>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</si>
  <si>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</si>
  <si>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</si>
  <si>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</si>
  <si>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</si>
  <si>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</si>
  <si>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</si>
  <si>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</si>
  <si>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</si>
  <si>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</si>
  <si>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</si>
  <si>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</si>
  <si>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</si>
  <si>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</si>
  <si>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</si>
  <si>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</si>
  <si>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</si>
  <si>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</si>
  <si>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</si>
  <si>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</si>
  <si>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</si>
  <si>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</si>
  <si>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</si>
  <si>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</si>
  <si>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</si>
  <si>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</si>
  <si>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</si>
  <si>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</si>
  <si>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</si>
  <si>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</si>
  <si>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</si>
  <si>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</si>
  <si>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</si>
  <si>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</si>
  <si>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</si>
  <si>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</si>
  <si>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</si>
  <si>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</si>
  <si>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</si>
  <si>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</si>
  <si>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</si>
  <si>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</si>
  <si>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</si>
  <si>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</si>
  <si>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</si>
  <si>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</si>
  <si>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</si>
  <si>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</si>
  <si>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</si>
  <si>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</si>
  <si>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</si>
  <si>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</si>
  <si>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</si>
  <si>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</si>
  <si>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</si>
  <si>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</si>
  <si>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</si>
  <si>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</si>
  <si>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</si>
  <si>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</si>
  <si>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</si>
  <si>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</si>
  <si>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</si>
  <si>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</si>
  <si>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</si>
  <si>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</si>
  <si>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</si>
  <si>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</si>
  <si>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</si>
  <si>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</si>
  <si>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</si>
  <si>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</si>
  <si>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</si>
  <si>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</si>
  <si>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</si>
  <si>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</si>
  <si>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</si>
  <si>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</si>
  <si>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</si>
  <si>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</si>
  <si>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</si>
  <si>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</si>
  <si>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</si>
  <si>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</si>
  <si>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</si>
  <si>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</si>
  <si>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</si>
  <si>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</si>
  <si>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</si>
  <si>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</si>
  <si>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</si>
  <si>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</si>
  <si>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</si>
  <si>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</si>
  <si>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</si>
  <si>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</si>
  <si>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</si>
  <si>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</si>
  <si>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</si>
  <si>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</si>
  <si>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</si>
  <si>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</si>
  <si>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</si>
  <si>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</si>
  <si>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</si>
  <si>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</si>
  <si>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</si>
  <si>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</si>
  <si>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</si>
  <si>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</si>
  <si>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</si>
  <si>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</si>
  <si>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</si>
  <si>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</si>
  <si>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</si>
  <si>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</si>
  <si>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</si>
  <si>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</si>
  <si>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</si>
  <si>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</si>
  <si>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</si>
  <si>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</si>
  <si>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</si>
  <si>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</si>
  <si>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</si>
  <si>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</si>
  <si>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</si>
  <si>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</si>
  <si>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</si>
  <si>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</si>
  <si>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</si>
  <si>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</si>
  <si>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</si>
  <si>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</si>
  <si>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</si>
  <si>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</si>
  <si>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</si>
  <si>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</si>
  <si>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</si>
  <si>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</si>
  <si>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</si>
  <si>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</si>
  <si>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</si>
  <si>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</si>
  <si>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</si>
  <si>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</si>
  <si>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</si>
  <si>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</si>
  <si>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</si>
  <si>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</si>
  <si>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</si>
  <si>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</si>
  <si>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</si>
  <si>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</si>
  <si>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</si>
  <si>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</si>
  <si>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</si>
  <si>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</si>
  <si>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</si>
  <si>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</si>
  <si>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</si>
  <si>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</si>
  <si>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</si>
  <si>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</si>
  <si>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</si>
  <si>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</si>
  <si>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</si>
  <si>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</si>
  <si>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</si>
  <si>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</si>
  <si>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</si>
  <si>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</si>
  <si>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</si>
  <si>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</si>
  <si>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</si>
  <si>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</si>
  <si>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</si>
  <si>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</si>
  <si>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</si>
  <si>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</si>
  <si>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</si>
  <si>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</si>
  <si>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</si>
  <si>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</si>
  <si>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</si>
  <si>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</si>
  <si>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</si>
  <si>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</si>
  <si>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</si>
  <si>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</si>
  <si>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</si>
  <si>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</si>
  <si>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</si>
  <si>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</si>
  <si>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</si>
  <si>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</si>
  <si>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</si>
  <si>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</si>
  <si>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</si>
  <si>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</si>
  <si>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</si>
  <si>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</si>
  <si>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</si>
  <si>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</si>
  <si>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</si>
  <si>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</si>
  <si>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</si>
  <si>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</si>
  <si>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</si>
  <si>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</si>
  <si>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</si>
  <si>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</si>
  <si>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</si>
  <si>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</si>
  <si>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</si>
  <si>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</si>
  <si>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</si>
  <si>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</si>
  <si>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</si>
  <si>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</si>
  <si>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</si>
  <si>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</si>
  <si>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</si>
  <si>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</si>
  <si>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</si>
  <si>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</si>
  <si>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</si>
  <si>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</si>
  <si>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</si>
  <si>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</si>
  <si>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</si>
  <si>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</si>
  <si>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</si>
  <si>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</si>
  <si>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</si>
  <si>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</si>
  <si>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</si>
  <si>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</si>
  <si>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</si>
  <si>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</si>
  <si>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</si>
  <si>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</si>
  <si>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</si>
  <si>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</si>
  <si>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</si>
  <si>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</si>
  <si>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</si>
  <si>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</si>
  <si>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</si>
  <si>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</si>
  <si>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</si>
  <si>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</si>
  <si>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</si>
  <si>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</si>
  <si>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</si>
  <si>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</si>
  <si>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</si>
  <si>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</si>
  <si>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</si>
  <si>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</si>
  <si>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</si>
  <si>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</si>
  <si>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</si>
  <si>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</si>
  <si>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</si>
  <si>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</si>
  <si>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</si>
  <si>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</si>
  <si>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</si>
  <si>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</si>
  <si>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</si>
  <si>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</si>
  <si>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</si>
  <si>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</si>
  <si>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</si>
  <si>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</si>
  <si>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</si>
  <si>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</si>
  <si>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</si>
  <si>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</si>
  <si>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</si>
  <si>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</si>
  <si>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</si>
  <si>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</si>
  <si>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</si>
  <si>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</si>
  <si>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</si>
  <si>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</si>
  <si>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</si>
  <si>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</si>
  <si>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</si>
  <si>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</si>
  <si>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</si>
  <si>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</si>
  <si>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</si>
  <si>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</si>
  <si>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</si>
  <si>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</si>
  <si>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</si>
  <si>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</si>
  <si>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</si>
  <si>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</si>
  <si>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</si>
  <si>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</si>
  <si>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</si>
  <si>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</si>
  <si>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</si>
  <si>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</si>
  <si>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</si>
  <si>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</si>
  <si>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</si>
  <si>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</si>
  <si>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</si>
  <si>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</si>
  <si>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</si>
  <si>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</si>
  <si>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</si>
  <si>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</si>
  <si>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</si>
  <si>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</si>
  <si>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</si>
  <si>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</si>
  <si>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</si>
  <si>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</si>
  <si>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</si>
  <si>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</si>
  <si>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</si>
  <si>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</si>
  <si>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</si>
  <si>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</si>
  <si>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</si>
  <si>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</si>
  <si>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</si>
  <si>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</si>
  <si>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</si>
  <si>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</si>
  <si>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</si>
  <si>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</si>
  <si>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</si>
  <si>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</si>
  <si>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</si>
  <si>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</si>
  <si>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</si>
  <si>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</si>
  <si>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</si>
  <si>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</si>
  <si>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</si>
  <si>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</si>
  <si>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</si>
  <si>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</si>
  <si>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</si>
  <si>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</si>
  <si>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</si>
  <si>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</si>
  <si>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</si>
  <si>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</si>
  <si>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</si>
  <si>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</si>
  <si>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</si>
  <si>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</si>
  <si>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</si>
  <si>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</si>
  <si>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</si>
  <si>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</si>
  <si>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</si>
  <si>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</si>
  <si>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</si>
  <si>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</si>
  <si>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</si>
  <si>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</si>
  <si>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</si>
  <si>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</si>
  <si>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</si>
  <si>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</si>
  <si>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</si>
  <si>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</si>
  <si>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</si>
  <si>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</si>
  <si>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</si>
  <si>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</si>
  <si>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</si>
  <si>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</si>
  <si>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</si>
  <si>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</si>
  <si>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</si>
  <si>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</si>
  <si>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</si>
  <si>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</si>
  <si>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</si>
  <si>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</si>
  <si>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</si>
  <si>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</si>
  <si>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</si>
  <si>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</si>
  <si>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</si>
  <si>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</si>
  <si>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</si>
  <si>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</si>
  <si>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</si>
  <si>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</si>
  <si>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</si>
  <si>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</si>
  <si>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</si>
  <si>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</si>
  <si>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</si>
  <si>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</si>
  <si>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</si>
  <si>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</si>
  <si>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</si>
  <si>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</si>
  <si>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</si>
  <si>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</si>
  <si>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</si>
  <si>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</si>
  <si>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</si>
  <si>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</si>
  <si>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</si>
  <si>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</si>
  <si>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</si>
  <si>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</si>
  <si>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</si>
  <si>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</si>
  <si>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</si>
  <si>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</si>
  <si>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</si>
  <si>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</si>
  <si>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</si>
  <si>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</si>
  <si>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</si>
  <si>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</si>
  <si>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</si>
  <si>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</si>
  <si>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</si>
  <si>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</si>
  <si>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</si>
  <si>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</si>
  <si>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</si>
  <si>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</si>
  <si>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</si>
  <si>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</si>
  <si>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</si>
  <si>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</si>
  <si>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</si>
  <si>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</si>
  <si>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</si>
  <si>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</si>
  <si>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</si>
  <si>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</si>
  <si>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</si>
  <si>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</si>
  <si>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</si>
  <si>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</si>
  <si>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</si>
  <si>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</si>
  <si>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</si>
  <si>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</si>
  <si>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</si>
  <si>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</si>
  <si>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</si>
  <si>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</si>
  <si>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</si>
  <si>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</si>
  <si>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</si>
  <si>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</si>
  <si>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</si>
  <si>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</si>
  <si>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</si>
  <si>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</si>
  <si>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</si>
  <si>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</si>
  <si>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</si>
  <si>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</si>
  <si>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</si>
  <si>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</si>
  <si>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</si>
  <si>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</si>
  <si>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</si>
  <si>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</si>
  <si>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</si>
  <si>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</si>
  <si>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</si>
  <si>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</si>
  <si>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</si>
  <si>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</si>
  <si>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</si>
  <si>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</si>
  <si>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</si>
  <si>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</si>
  <si>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</si>
  <si>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</si>
  <si>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</si>
  <si>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</si>
  <si>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</si>
  <si>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</si>
  <si>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</si>
  <si>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</si>
  <si>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</si>
  <si>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</si>
  <si>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</si>
  <si>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</si>
  <si>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</si>
  <si>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</si>
  <si>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</si>
  <si>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</si>
  <si>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</si>
  <si>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</si>
  <si>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</si>
  <si>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</si>
  <si>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</si>
  <si>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</si>
  <si>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</si>
  <si>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</si>
  <si>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</si>
  <si>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</si>
  <si>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</si>
  <si>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</si>
  <si>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</si>
  <si>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</si>
  <si>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</si>
  <si>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</si>
  <si>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</si>
  <si>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</si>
  <si>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</si>
  <si>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</si>
  <si>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</si>
  <si>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</si>
  <si>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</si>
  <si>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</si>
  <si>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</si>
  <si>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</si>
  <si>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</si>
  <si>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</si>
  <si>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</si>
  <si>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</si>
  <si>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</si>
  <si>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</si>
  <si>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</si>
  <si>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</si>
  <si>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</si>
  <si>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</si>
  <si>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</si>
  <si>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</si>
  <si>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</si>
  <si>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</si>
  <si>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</si>
  <si>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</si>
  <si>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</si>
  <si>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</si>
  <si>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</si>
  <si>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</si>
  <si>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</si>
  <si>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</si>
  <si>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</si>
  <si>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</si>
  <si>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</si>
  <si>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</si>
  <si>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</si>
  <si>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</si>
  <si>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</si>
  <si>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</si>
  <si>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</si>
  <si>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</si>
  <si>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</si>
  <si>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</si>
  <si>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</si>
  <si>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</si>
  <si>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</si>
  <si>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</si>
  <si>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</si>
  <si>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</si>
  <si>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</si>
  <si>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</si>
  <si>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</si>
  <si>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</si>
  <si>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</si>
  <si>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</si>
  <si>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</si>
  <si>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</si>
  <si>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</si>
  <si>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</si>
  <si>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</si>
  <si>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</si>
  <si>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</si>
  <si>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</si>
  <si>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</si>
  <si>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</si>
  <si>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</si>
  <si>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</si>
  <si>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</si>
  <si>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</si>
  <si>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</si>
  <si>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</si>
  <si>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</si>
  <si>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</si>
  <si>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</si>
  <si>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</si>
  <si>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</si>
  <si>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</si>
  <si>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</si>
  <si>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</si>
  <si>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</si>
  <si>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</si>
  <si>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</si>
  <si>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</si>
  <si>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</si>
  <si>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</si>
  <si>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</si>
  <si>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</si>
  <si>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</si>
  <si>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</si>
  <si>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</si>
  <si>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</si>
  <si>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</si>
  <si>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</si>
  <si>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</si>
  <si>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</si>
  <si>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</si>
  <si>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</si>
  <si>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</si>
  <si>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</si>
  <si>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</si>
  <si>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</si>
  <si>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</si>
  <si>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</si>
  <si>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</si>
  <si>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</si>
  <si>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</si>
  <si>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</si>
  <si>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</si>
  <si>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</si>
  <si>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</si>
  <si>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</si>
  <si>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</si>
  <si>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</si>
  <si>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</si>
  <si>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</si>
  <si>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</si>
  <si>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</si>
  <si>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</si>
  <si>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</si>
  <si>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</si>
  <si>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</si>
  <si>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</si>
  <si>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</si>
  <si>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</si>
  <si>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</si>
  <si>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</si>
  <si>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</si>
  <si>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</si>
  <si>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</si>
  <si>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</si>
  <si>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</si>
  <si>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</si>
  <si>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</si>
  <si>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</si>
  <si>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</si>
  <si>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</si>
  <si>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</si>
  <si>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</si>
  <si>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</si>
  <si>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</si>
  <si>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</si>
  <si>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</si>
  <si>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</si>
  <si>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</si>
  <si>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</si>
  <si>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</si>
  <si>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</si>
  <si>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</si>
  <si>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</si>
  <si>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</si>
  <si>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</si>
  <si>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</si>
  <si>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</si>
  <si>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</si>
  <si>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</si>
  <si>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</si>
  <si>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</si>
  <si>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</si>
  <si>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</si>
  <si>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</si>
  <si>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</si>
  <si>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</si>
  <si>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</si>
  <si>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</si>
  <si>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</si>
  <si>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</si>
  <si>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</si>
  <si>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</si>
  <si>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</si>
  <si>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</si>
  <si>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</si>
  <si>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</si>
  <si>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</si>
  <si>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</si>
  <si>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</si>
  <si>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</si>
  <si>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</si>
  <si>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</si>
  <si>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</si>
  <si>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</si>
  <si>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</si>
  <si>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</si>
  <si>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</si>
  <si>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</si>
  <si>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</si>
  <si>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</si>
  <si>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</si>
  <si>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</si>
  <si>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</si>
  <si>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</si>
  <si>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</si>
  <si>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</si>
  <si>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</si>
  <si>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</si>
  <si>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</si>
  <si>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</si>
  <si>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</si>
  <si>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</si>
  <si>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</si>
  <si>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</si>
  <si>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</si>
  <si>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</si>
  <si>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</si>
  <si>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</si>
  <si>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</si>
  <si>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</si>
  <si>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</si>
  <si>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</si>
  <si>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</si>
  <si>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</si>
  <si>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</si>
  <si>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</si>
  <si>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</si>
  <si>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</si>
  <si>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</si>
  <si>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</si>
  <si>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</si>
  <si>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</si>
  <si>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</si>
  <si>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</si>
  <si>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</si>
  <si>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</si>
  <si>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</si>
  <si>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</si>
  <si>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</si>
  <si>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</si>
  <si>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</si>
  <si>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</si>
  <si>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</si>
  <si>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</si>
  <si>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</si>
  <si>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</si>
  <si>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</si>
  <si>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</si>
  <si>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</si>
  <si>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</si>
  <si>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</si>
  <si>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</si>
  <si>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</si>
  <si>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</si>
  <si>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</si>
  <si>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</si>
  <si>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</si>
  <si>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</si>
  <si>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</si>
  <si>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</si>
  <si>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</si>
  <si>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</si>
  <si>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</si>
  <si>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</si>
  <si>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</si>
  <si>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</si>
  <si>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</si>
  <si>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</si>
  <si>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</si>
  <si>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</si>
  <si>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</si>
  <si>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</si>
  <si>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</si>
  <si>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</si>
  <si>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</si>
  <si>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</si>
  <si>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</si>
  <si>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</si>
  <si>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</si>
  <si>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</si>
  <si>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</si>
  <si>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</si>
  <si>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</si>
  <si>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</si>
  <si>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</si>
  <si>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</si>
  <si>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</si>
  <si>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</si>
  <si>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</si>
  <si>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</si>
  <si>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</si>
  <si>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</si>
  <si>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</si>
  <si>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</si>
  <si>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</si>
  <si>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</si>
  <si>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</si>
  <si>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</si>
  <si>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</si>
  <si>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</si>
  <si>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</si>
  <si>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</si>
  <si>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</si>
  <si>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</si>
  <si>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</si>
  <si>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</si>
  <si>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</si>
  <si>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</si>
  <si>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</si>
  <si>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</si>
  <si>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</si>
  <si>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</si>
  <si>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</si>
  <si>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</si>
  <si>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</si>
  <si>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</si>
  <si>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</si>
  <si>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</si>
  <si>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</si>
  <si>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</si>
  <si>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</si>
  <si>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</si>
  <si>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</si>
  <si>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</si>
  <si>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</si>
  <si>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</si>
  <si>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</si>
  <si>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</si>
  <si>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</si>
  <si>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</si>
  <si>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</si>
  <si>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</si>
  <si>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</si>
  <si>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</si>
  <si>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</si>
  <si>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</si>
  <si>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</si>
  <si>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</si>
  <si>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</si>
  <si>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</si>
  <si>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</si>
  <si>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</si>
  <si>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</si>
  <si>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</si>
  <si>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</si>
  <si>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慈泉堂病院</t>
    <phoneticPr fontId="3"/>
  </si>
  <si>
    <t>〒319-3526 久慈郡大子町大字大子８５６－１</t>
    <phoneticPr fontId="3"/>
  </si>
  <si>
    <t>〇</t>
  </si>
  <si>
    <t>医療法人</t>
  </si>
  <si>
    <t>内科</t>
  </si>
  <si>
    <t>ＤＰＣ病院ではない</t>
  </si>
  <si>
    <t>有</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</si>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</sst>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48</v>
      </c>
      <c r="K101" s="237" t="str">
        <f>IF(OR(COUNTIF(L101:L101,"未確認")&gt;0,COUNTIF(L101:L101,"~*")&gt;0),"※","")</f>
        <v/>
      </c>
      <c r="L101" s="258">
        <v>48</v>
      </c>
    </row>
    <row r="102" spans="1:22" s="83" customFormat="1" ht="34.5" customHeight="1">
      <c r="A102" s="244" t="s">
        <v>610</v>
      </c>
      <c r="B102" s="84"/>
      <c r="C102" s="373"/>
      <c r="D102" s="375"/>
      <c r="E102" s="313" t="s">
        <v>612</v>
      </c>
      <c r="F102" s="314"/>
      <c r="G102" s="314"/>
      <c r="H102" s="315"/>
      <c r="I102" s="416"/>
      <c r="J102" s="256">
        <f t="shared" si="0"/>
        <v>48</v>
      </c>
      <c r="K102" s="237" t="str">
        <f t="shared" ref="K102:K111" si="1">IF(OR(COUNTIF(L101:L101,"未確認")&gt;0,COUNTIF(L101:L101,"~*")&gt;0),"※","")</f>
        <v/>
      </c>
      <c r="L102" s="258">
        <v>48</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48</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86</v>
      </c>
      <c r="K154" s="264" t="str">
        <f t="shared" si="3"/>
        <v/>
      </c>
      <c r="L154" s="117">
        <v>86</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1043</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1043</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5.3</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67"/>
      <c r="D270" s="367"/>
      <c r="E270" s="367"/>
      <c r="F270" s="367"/>
      <c r="G270" s="367" t="s">
        <v>148</v>
      </c>
      <c r="H270" s="367"/>
      <c r="I270" s="400"/>
      <c r="J270" s="266">
        <f t="shared" si="9"/>
        <v>0.5</v>
      </c>
      <c r="K270" s="81" t="str">
        <f t="shared" si="8"/>
        <v/>
      </c>
      <c r="L270" s="148">
        <v>0.5</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0.8</v>
      </c>
      <c r="K272" s="81" t="str">
        <f t="shared" si="8"/>
        <v/>
      </c>
      <c r="L272" s="148">
        <v>0.8</v>
      </c>
    </row>
    <row r="273" spans="1:12" s="83" customFormat="1" ht="34.5" customHeight="1">
      <c r="A273" s="249" t="s">
        <v>727</v>
      </c>
      <c r="B273" s="120"/>
      <c r="C273" s="367" t="s">
        <v>152</v>
      </c>
      <c r="D273" s="368"/>
      <c r="E273" s="368"/>
      <c r="F273" s="368"/>
      <c r="G273" s="367" t="s">
        <v>146</v>
      </c>
      <c r="H273" s="367"/>
      <c r="I273" s="400"/>
      <c r="J273" s="266">
        <f t="shared" si="9"/>
        <v>6</v>
      </c>
      <c r="K273" s="81" t="str">
        <f t="shared" si="8"/>
        <v/>
      </c>
      <c r="L273" s="147">
        <v>6</v>
      </c>
    </row>
    <row r="274" spans="1:12" s="83" customFormat="1" ht="34.5" customHeight="1">
      <c r="A274" s="249" t="s">
        <v>727</v>
      </c>
      <c r="B274" s="120"/>
      <c r="C274" s="368"/>
      <c r="D274" s="368"/>
      <c r="E274" s="368"/>
      <c r="F274" s="368"/>
      <c r="G274" s="367" t="s">
        <v>148</v>
      </c>
      <c r="H274" s="367"/>
      <c r="I274" s="400"/>
      <c r="J274" s="266">
        <f t="shared" si="9"/>
        <v>1.8</v>
      </c>
      <c r="K274" s="81" t="str">
        <f t="shared" si="8"/>
        <v/>
      </c>
      <c r="L274" s="148">
        <v>1.8</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1</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574</v>
      </c>
      <c r="K392" s="81" t="str">
        <f t="shared" ref="K392:K397" si="11">IF(OR(COUNTIF(L392:L392,"未確認")&gt;0,COUNTIF(L392:L392,"~*")&gt;0),"※","")</f>
        <v/>
      </c>
      <c r="L392" s="147">
        <v>574</v>
      </c>
    </row>
    <row r="393" spans="1:22" s="83" customFormat="1" ht="34.5" customHeight="1">
      <c r="A393" s="249" t="s">
        <v>773</v>
      </c>
      <c r="B393" s="84"/>
      <c r="C393" s="366"/>
      <c r="D393" s="376"/>
      <c r="E393" s="316" t="s">
        <v>224</v>
      </c>
      <c r="F393" s="317"/>
      <c r="G393" s="317"/>
      <c r="H393" s="318"/>
      <c r="I393" s="339"/>
      <c r="J393" s="140">
        <f t="shared" si="10"/>
        <v>69</v>
      </c>
      <c r="K393" s="81" t="str">
        <f t="shared" si="11"/>
        <v/>
      </c>
      <c r="L393" s="147">
        <v>69</v>
      </c>
    </row>
    <row r="394" spans="1:22" s="83" customFormat="1" ht="34.5" customHeight="1">
      <c r="A394" s="250" t="s">
        <v>774</v>
      </c>
      <c r="B394" s="84"/>
      <c r="C394" s="366"/>
      <c r="D394" s="377"/>
      <c r="E394" s="316" t="s">
        <v>225</v>
      </c>
      <c r="F394" s="317"/>
      <c r="G394" s="317"/>
      <c r="H394" s="318"/>
      <c r="I394" s="339"/>
      <c r="J394" s="140">
        <f t="shared" si="10"/>
        <v>376</v>
      </c>
      <c r="K394" s="81" t="str">
        <f t="shared" si="11"/>
        <v/>
      </c>
      <c r="L394" s="147">
        <v>376</v>
      </c>
    </row>
    <row r="395" spans="1:22" s="83" customFormat="1" ht="34.5" customHeight="1">
      <c r="A395" s="250" t="s">
        <v>775</v>
      </c>
      <c r="B395" s="84"/>
      <c r="C395" s="366"/>
      <c r="D395" s="378"/>
      <c r="E395" s="316" t="s">
        <v>226</v>
      </c>
      <c r="F395" s="317"/>
      <c r="G395" s="317"/>
      <c r="H395" s="318"/>
      <c r="I395" s="339"/>
      <c r="J395" s="140">
        <f t="shared" si="10"/>
        <v>129</v>
      </c>
      <c r="K395" s="81" t="str">
        <f t="shared" si="11"/>
        <v/>
      </c>
      <c r="L395" s="147">
        <v>129</v>
      </c>
    </row>
    <row r="396" spans="1:22" s="83" customFormat="1" ht="34.5" customHeight="1">
      <c r="A396" s="250" t="s">
        <v>776</v>
      </c>
      <c r="B396" s="1"/>
      <c r="C396" s="366"/>
      <c r="D396" s="316" t="s">
        <v>227</v>
      </c>
      <c r="E396" s="317"/>
      <c r="F396" s="317"/>
      <c r="G396" s="317"/>
      <c r="H396" s="318"/>
      <c r="I396" s="339"/>
      <c r="J396" s="140">
        <f t="shared" si="10"/>
        <v>17128</v>
      </c>
      <c r="K396" s="81" t="str">
        <f t="shared" si="11"/>
        <v/>
      </c>
      <c r="L396" s="147">
        <v>17128</v>
      </c>
    </row>
    <row r="397" spans="1:22" s="83" customFormat="1" ht="34.5" customHeight="1">
      <c r="A397" s="250" t="s">
        <v>777</v>
      </c>
      <c r="B397" s="119"/>
      <c r="C397" s="366"/>
      <c r="D397" s="316" t="s">
        <v>228</v>
      </c>
      <c r="E397" s="317"/>
      <c r="F397" s="317"/>
      <c r="G397" s="317"/>
      <c r="H397" s="318"/>
      <c r="I397" s="340"/>
      <c r="J397" s="140">
        <f t="shared" si="10"/>
        <v>572</v>
      </c>
      <c r="K397" s="81" t="str">
        <f t="shared" si="11"/>
        <v/>
      </c>
      <c r="L397" s="147">
        <v>572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574</v>
      </c>
      <c r="K405" s="81" t="str">
        <f t="shared" ref="K405:K422" si="13">IF(OR(COUNTIF(L405:L405,"未確認")&gt;0,COUNTIF(L405:L405,"~*")&gt;0),"※","")</f>
        <v/>
      </c>
      <c r="L405" s="147">
        <v>574</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451</v>
      </c>
      <c r="K407" s="81" t="str">
        <f t="shared" si="13"/>
        <v/>
      </c>
      <c r="L407" s="147">
        <v>451</v>
      </c>
    </row>
    <row r="408" spans="1:22" s="83" customFormat="1" ht="34.5" customHeight="1">
      <c r="A408" s="251" t="s">
        <v>781</v>
      </c>
      <c r="B408" s="119"/>
      <c r="C408" s="365"/>
      <c r="D408" s="365"/>
      <c r="E408" s="316" t="s">
        <v>236</v>
      </c>
      <c r="F408" s="317"/>
      <c r="G408" s="317"/>
      <c r="H408" s="318"/>
      <c r="I408" s="357"/>
      <c r="J408" s="140">
        <f t="shared" si="12"/>
        <v>39</v>
      </c>
      <c r="K408" s="81" t="str">
        <f t="shared" si="13"/>
        <v/>
      </c>
      <c r="L408" s="147">
        <v>39</v>
      </c>
    </row>
    <row r="409" spans="1:22" s="83" customFormat="1" ht="34.5" customHeight="1">
      <c r="A409" s="251" t="s">
        <v>782</v>
      </c>
      <c r="B409" s="119"/>
      <c r="C409" s="365"/>
      <c r="D409" s="365"/>
      <c r="E409" s="313" t="s">
        <v>989</v>
      </c>
      <c r="F409" s="314"/>
      <c r="G409" s="314"/>
      <c r="H409" s="315"/>
      <c r="I409" s="357"/>
      <c r="J409" s="140">
        <f t="shared" si="12"/>
        <v>84</v>
      </c>
      <c r="K409" s="81" t="str">
        <f t="shared" si="13"/>
        <v/>
      </c>
      <c r="L409" s="147">
        <v>84</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572</v>
      </c>
      <c r="K413" s="81" t="str">
        <f t="shared" si="13"/>
        <v/>
      </c>
      <c r="L413" s="147">
        <v>572</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279</v>
      </c>
      <c r="K415" s="81" t="str">
        <f t="shared" si="13"/>
        <v/>
      </c>
      <c r="L415" s="147">
        <v>279</v>
      </c>
    </row>
    <row r="416" spans="1:22" s="83" customFormat="1" ht="34.5" customHeight="1">
      <c r="A416" s="251" t="s">
        <v>789</v>
      </c>
      <c r="B416" s="119"/>
      <c r="C416" s="365"/>
      <c r="D416" s="365"/>
      <c r="E416" s="316" t="s">
        <v>243</v>
      </c>
      <c r="F416" s="317"/>
      <c r="G416" s="317"/>
      <c r="H416" s="318"/>
      <c r="I416" s="357"/>
      <c r="J416" s="140">
        <f t="shared" si="12"/>
        <v>67</v>
      </c>
      <c r="K416" s="81" t="str">
        <f t="shared" si="13"/>
        <v/>
      </c>
      <c r="L416" s="147">
        <v>67</v>
      </c>
    </row>
    <row r="417" spans="1:22" s="83" customFormat="1" ht="34.5" customHeight="1">
      <c r="A417" s="251" t="s">
        <v>790</v>
      </c>
      <c r="B417" s="119"/>
      <c r="C417" s="365"/>
      <c r="D417" s="365"/>
      <c r="E417" s="316" t="s">
        <v>244</v>
      </c>
      <c r="F417" s="317"/>
      <c r="G417" s="317"/>
      <c r="H417" s="318"/>
      <c r="I417" s="357"/>
      <c r="J417" s="140">
        <f t="shared" si="12"/>
        <v>89</v>
      </c>
      <c r="K417" s="81" t="str">
        <f t="shared" si="13"/>
        <v/>
      </c>
      <c r="L417" s="147">
        <v>89</v>
      </c>
    </row>
    <row r="418" spans="1:22" s="83" customFormat="1" ht="34.5" customHeight="1">
      <c r="A418" s="251" t="s">
        <v>791</v>
      </c>
      <c r="B418" s="119"/>
      <c r="C418" s="365"/>
      <c r="D418" s="365"/>
      <c r="E418" s="316" t="s">
        <v>245</v>
      </c>
      <c r="F418" s="317"/>
      <c r="G418" s="317"/>
      <c r="H418" s="318"/>
      <c r="I418" s="357"/>
      <c r="J418" s="140">
        <f t="shared" si="12"/>
        <v>21</v>
      </c>
      <c r="K418" s="81" t="str">
        <f t="shared" si="13"/>
        <v/>
      </c>
      <c r="L418" s="147">
        <v>21</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3</v>
      </c>
      <c r="K420" s="81" t="str">
        <f t="shared" si="13"/>
        <v/>
      </c>
      <c r="L420" s="147">
        <v>3</v>
      </c>
    </row>
    <row r="421" spans="1:22" s="83" customFormat="1" ht="34.5" customHeight="1">
      <c r="A421" s="251" t="s">
        <v>794</v>
      </c>
      <c r="B421" s="119"/>
      <c r="C421" s="365"/>
      <c r="D421" s="365"/>
      <c r="E421" s="316" t="s">
        <v>247</v>
      </c>
      <c r="F421" s="317"/>
      <c r="G421" s="317"/>
      <c r="H421" s="318"/>
      <c r="I421" s="357"/>
      <c r="J421" s="140">
        <f t="shared" si="12"/>
        <v>113</v>
      </c>
      <c r="K421" s="81" t="str">
        <f t="shared" si="13"/>
        <v/>
      </c>
      <c r="L421" s="147">
        <v>113</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572</v>
      </c>
      <c r="K430" s="193" t="str">
        <f>IF(OR(COUNTIF(L430:L430,"未確認")&gt;0,COUNTIF(L430:L430,"~*")&gt;0),"※","")</f>
        <v/>
      </c>
      <c r="L430" s="147">
        <v>572</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32</v>
      </c>
      <c r="K431" s="193" t="str">
        <f>IF(OR(COUNTIF(L431:L431,"未確認")&gt;0,COUNTIF(L431:L431,"~*")&gt;0),"※","")</f>
        <v/>
      </c>
      <c r="L431" s="147">
        <v>32</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532</v>
      </c>
      <c r="K433" s="193" t="str">
        <f>IF(OR(COUNTIF(L433:L433,"未確認")&gt;0,COUNTIF(L433:L433,"~*")&gt;0),"※","")</f>
        <v/>
      </c>
      <c r="L433" s="147">
        <v>532</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9</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3</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6</v>
      </c>
      <c r="K445" s="187" t="str">
        <f t="shared" si="14"/>
        <v/>
      </c>
      <c r="L445" s="269"/>
    </row>
    <row r="446" spans="1:22" s="83" customFormat="1" ht="34.5" customHeight="1">
      <c r="A446" s="251" t="s">
        <v>804</v>
      </c>
      <c r="B446" s="119"/>
      <c r="C446" s="354" t="s">
        <v>267</v>
      </c>
      <c r="D446" s="355"/>
      <c r="E446" s="355"/>
      <c r="F446" s="355"/>
      <c r="G446" s="355"/>
      <c r="H446" s="356"/>
      <c r="I446" s="323"/>
      <c r="J446" s="192">
        <v>23</v>
      </c>
      <c r="K446" s="187" t="str">
        <f t="shared" si="14"/>
        <v/>
      </c>
      <c r="L446" s="269"/>
    </row>
    <row r="447" spans="1:22" s="83" customFormat="1" ht="34.5" customHeight="1">
      <c r="A447" s="251" t="s">
        <v>805</v>
      </c>
      <c r="B447" s="119"/>
      <c r="C447" s="188"/>
      <c r="D447" s="196"/>
      <c r="E447" s="316" t="s">
        <v>268</v>
      </c>
      <c r="F447" s="317"/>
      <c r="G447" s="317"/>
      <c r="H447" s="318"/>
      <c r="I447" s="323"/>
      <c r="J447" s="192">
        <v>20</v>
      </c>
      <c r="K447" s="187" t="str">
        <f t="shared" si="14"/>
        <v/>
      </c>
      <c r="L447" s="269"/>
    </row>
    <row r="448" spans="1:22" s="83" customFormat="1" ht="34.5" customHeight="1">
      <c r="A448" s="251" t="s">
        <v>806</v>
      </c>
      <c r="B448" s="119"/>
      <c r="C448" s="190"/>
      <c r="D448" s="197"/>
      <c r="E448" s="316" t="s">
        <v>269</v>
      </c>
      <c r="F448" s="317"/>
      <c r="G448" s="317"/>
      <c r="H448" s="318"/>
      <c r="I448" s="324"/>
      <c r="J448" s="192">
        <v>3</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v>
      </c>
      <c r="K491" s="201" t="str">
        <f t="shared" si="17"/>
        <v>※</v>
      </c>
      <c r="L491" s="117" t="s">
        <v>541</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0</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188</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21</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772</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60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320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t="str">
        <f t="shared" si="25"/>
        <v>*</v>
      </c>
      <c r="K602" s="201" t="str">
        <f t="shared" si="26"/>
        <v>※</v>
      </c>
      <c r="L602" s="117" t="s">
        <v>541</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t="str">
        <f t="shared" si="27"/>
        <v>*</v>
      </c>
      <c r="K617" s="201" t="str">
        <f t="shared" si="28"/>
        <v>※</v>
      </c>
      <c r="L617" s="117" t="s">
        <v>541</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t="str">
        <f t="shared" si="27"/>
        <v>*</v>
      </c>
      <c r="K622" s="201" t="str">
        <f t="shared" si="28"/>
        <v>※</v>
      </c>
      <c r="L622" s="117" t="s">
        <v>541</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17</v>
      </c>
      <c r="K631" s="201" t="str">
        <f t="shared" ref="K631:K638" si="30">IF(OR(COUNTIF(L631:L631,"未確認")&gt;0,COUNTIF(L631:L631,"*")&gt;0),"※","")</f>
        <v/>
      </c>
      <c r="L631" s="117">
        <v>17</v>
      </c>
    </row>
    <row r="632" spans="1:22" s="118" customFormat="1" ht="56.15" customHeight="1">
      <c r="A632" s="252" t="s">
        <v>918</v>
      </c>
      <c r="B632" s="119"/>
      <c r="C632" s="316" t="s">
        <v>434</v>
      </c>
      <c r="D632" s="317"/>
      <c r="E632" s="317"/>
      <c r="F632" s="317"/>
      <c r="G632" s="317"/>
      <c r="H632" s="318"/>
      <c r="I632" s="122" t="s">
        <v>435</v>
      </c>
      <c r="J632" s="116">
        <f t="shared" si="29"/>
        <v>31</v>
      </c>
      <c r="K632" s="201" t="str">
        <f t="shared" si="30"/>
        <v/>
      </c>
      <c r="L632" s="117">
        <v>31</v>
      </c>
    </row>
    <row r="633" spans="1:22" s="118" customFormat="1" ht="56">
      <c r="A633" s="252" t="s">
        <v>919</v>
      </c>
      <c r="B633" s="119"/>
      <c r="C633" s="316" t="s">
        <v>436</v>
      </c>
      <c r="D633" s="317"/>
      <c r="E633" s="317"/>
      <c r="F633" s="317"/>
      <c r="G633" s="317"/>
      <c r="H633" s="318"/>
      <c r="I633" s="122" t="s">
        <v>437</v>
      </c>
      <c r="J633" s="116">
        <f t="shared" si="29"/>
        <v>31</v>
      </c>
      <c r="K633" s="201" t="str">
        <f t="shared" si="30"/>
        <v/>
      </c>
      <c r="L633" s="117">
        <v>31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11</v>
      </c>
      <c r="K635" s="201" t="str">
        <f t="shared" si="30"/>
        <v/>
      </c>
      <c r="L635" s="117">
        <v>11</v>
      </c>
    </row>
    <row r="636" spans="1:22" s="118" customFormat="1" ht="70" customHeight="1">
      <c r="A636" s="252" t="s">
        <v>922</v>
      </c>
      <c r="B636" s="119"/>
      <c r="C636" s="316" t="s">
        <v>442</v>
      </c>
      <c r="D636" s="317"/>
      <c r="E636" s="317"/>
      <c r="F636" s="317"/>
      <c r="G636" s="317"/>
      <c r="H636" s="318"/>
      <c r="I636" s="122" t="s">
        <v>443</v>
      </c>
      <c r="J636" s="116" t="str">
        <f t="shared" si="29"/>
        <v>*</v>
      </c>
      <c r="K636" s="201" t="str">
        <f t="shared" si="30"/>
        <v>※</v>
      </c>
      <c r="L636" s="117" t="s">
        <v>541</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38</v>
      </c>
      <c r="K646" s="201" t="str">
        <f t="shared" ref="K646:K660" si="32">IF(OR(COUNTIF(L646:L646,"未確認")&gt;0,COUNTIF(L646:L646,"*")&gt;0),"※","")</f>
        <v/>
      </c>
      <c r="L646" s="117">
        <v>38</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f t="shared" si="31"/>
        <v>15</v>
      </c>
      <c r="K649" s="201" t="str">
        <f t="shared" si="32"/>
        <v/>
      </c>
      <c r="L649" s="117">
        <v>15</v>
      </c>
    </row>
    <row r="650" spans="1:22" s="118" customFormat="1" ht="84" customHeight="1">
      <c r="A650" s="252" t="s">
        <v>929</v>
      </c>
      <c r="B650" s="84"/>
      <c r="C650" s="294"/>
      <c r="D650" s="296"/>
      <c r="E650" s="316" t="s">
        <v>941</v>
      </c>
      <c r="F650" s="317"/>
      <c r="G650" s="317"/>
      <c r="H650" s="318"/>
      <c r="I650" s="122" t="s">
        <v>458</v>
      </c>
      <c r="J650" s="116">
        <f t="shared" si="31"/>
        <v>14</v>
      </c>
      <c r="K650" s="201" t="str">
        <f t="shared" si="32"/>
        <v/>
      </c>
      <c r="L650" s="117">
        <v>14</v>
      </c>
    </row>
    <row r="651" spans="1:22" s="118" customFormat="1" ht="70" customHeight="1">
      <c r="A651" s="252" t="s">
        <v>930</v>
      </c>
      <c r="B651" s="84"/>
      <c r="C651" s="188"/>
      <c r="D651" s="221"/>
      <c r="E651" s="316" t="s">
        <v>942</v>
      </c>
      <c r="F651" s="317"/>
      <c r="G651" s="317"/>
      <c r="H651" s="318"/>
      <c r="I651" s="122" t="s">
        <v>460</v>
      </c>
      <c r="J651" s="116" t="str">
        <f t="shared" si="31"/>
        <v>*</v>
      </c>
      <c r="K651" s="201" t="str">
        <f t="shared" si="32"/>
        <v>※</v>
      </c>
      <c r="L651" s="117" t="s">
        <v>541</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26</v>
      </c>
      <c r="K655" s="201" t="str">
        <f t="shared" si="32"/>
        <v/>
      </c>
      <c r="L655" s="117">
        <v>26</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12</v>
      </c>
      <c r="K658" s="201" t="str">
        <f t="shared" si="32"/>
        <v/>
      </c>
      <c r="L658" s="117">
        <v>12</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771C91-39A6-4B20-B5E8-87DDCB0796D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2019-11-15T09:53:29Z</dcterms:modified>
</cp:coreProperties>
</file>