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6A254CD-1FF5-44D0-B9A7-5CFA7C66319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<sst xmlns="http://schemas.openxmlformats.org/spreadsheetml/2006/main" count="3812" uniqueCount="1059">
  <si>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</si>
  <si>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</si>
  <si>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</si>
  <si>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</si>
  <si>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</si>
  <si>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</si>
  <si>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</si>
  <si>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</si>
  <si>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</si>
  <si>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</si>
  <si>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</si>
  <si>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</si>
  <si>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</si>
  <si>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</si>
  <si>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</si>
  <si>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</si>
  <si>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</si>
  <si>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</si>
  <si>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</si>
  <si>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</si>
  <si>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</si>
  <si>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</si>
  <si>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</si>
  <si>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</si>
  <si>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</si>
  <si>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</si>
  <si>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</si>
  <si>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</si>
  <si>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</si>
  <si>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</si>
  <si>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</si>
  <si>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</si>
  <si>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</si>
  <si>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</si>
  <si>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</si>
  <si>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</si>
  <si>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</si>
  <si>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</si>
  <si>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</si>
  <si>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</si>
  <si>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</si>
  <si>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</si>
  <si>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</si>
  <si>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</si>
  <si>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</si>
  <si>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</si>
  <si>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</si>
  <si>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</si>
  <si>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</si>
  <si>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</si>
  <si>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</si>
  <si>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</si>
  <si>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</si>
  <si>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</si>
  <si>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</si>
  <si>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</si>
  <si>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</si>
  <si>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</si>
  <si>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</si>
  <si>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</si>
  <si>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</si>
  <si>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</si>
  <si>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</si>
  <si>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</si>
  <si>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</si>
  <si>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</si>
  <si>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</si>
  <si>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</si>
  <si>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</si>
  <si>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</si>
  <si>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</si>
  <si>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</si>
  <si>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</si>
  <si>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</si>
  <si>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</si>
  <si>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</si>
  <si>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</si>
  <si>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</si>
  <si>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</si>
  <si>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</si>
  <si>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</si>
  <si>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</si>
  <si>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</si>
  <si>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</si>
  <si>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</si>
  <si>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</si>
  <si>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</si>
  <si>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</si>
  <si>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</si>
  <si>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</si>
  <si>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</si>
  <si>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</si>
  <si>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</si>
  <si>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</si>
  <si>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</si>
  <si>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</si>
  <si>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</si>
  <si>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</si>
  <si>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</si>
  <si>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</si>
  <si>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</si>
  <si>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</si>
  <si>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</si>
  <si>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</si>
  <si>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</si>
  <si>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</si>
  <si>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</si>
  <si>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</si>
  <si>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</si>
  <si>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</si>
  <si>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</si>
  <si>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</si>
  <si>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</si>
  <si>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</si>
  <si>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</si>
  <si>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</si>
  <si>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</si>
  <si>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</si>
  <si>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</si>
  <si>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</si>
  <si>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</si>
  <si>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</si>
  <si>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</si>
  <si>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</si>
  <si>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</si>
  <si>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</si>
  <si>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</si>
  <si>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</si>
  <si>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</si>
  <si>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</si>
  <si>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</si>
  <si>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</si>
  <si>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</si>
  <si>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</si>
  <si>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</si>
  <si>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</si>
  <si>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</si>
  <si>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</si>
  <si>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</si>
  <si>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</si>
  <si>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</si>
  <si>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</si>
  <si>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</si>
  <si>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</si>
  <si>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</si>
  <si>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</si>
  <si>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</si>
  <si>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</si>
  <si>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</si>
  <si>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</si>
  <si>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</si>
  <si>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</si>
  <si>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</si>
  <si>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</si>
  <si>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</si>
  <si>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</si>
  <si>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</si>
  <si>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</si>
  <si>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</si>
  <si>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</si>
  <si>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</si>
  <si>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</si>
  <si>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</si>
  <si>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</si>
  <si>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</si>
  <si>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</si>
  <si>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</si>
  <si>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</si>
  <si>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</si>
  <si>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</si>
  <si>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</si>
  <si>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</si>
  <si>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</si>
  <si>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</si>
  <si>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</si>
  <si>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</si>
  <si>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</si>
  <si>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</si>
  <si>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</si>
  <si>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</si>
  <si>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</si>
  <si>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</si>
  <si>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</si>
  <si>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</si>
  <si>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</si>
  <si>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</si>
  <si>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</si>
  <si>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</si>
  <si>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</si>
  <si>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</si>
  <si>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</si>
  <si>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</si>
  <si>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</si>
  <si>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</si>
  <si>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</si>
  <si>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</si>
  <si>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</si>
  <si>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</si>
  <si>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</si>
  <si>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</si>
  <si>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</si>
  <si>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</si>
  <si>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</si>
  <si>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</si>
  <si>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</si>
  <si>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</si>
  <si>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</si>
  <si>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</si>
  <si>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</si>
  <si>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</si>
  <si>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</si>
  <si>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</si>
  <si>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</si>
  <si>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</si>
  <si>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</si>
  <si>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</si>
  <si>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</si>
  <si>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</si>
  <si>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</si>
  <si>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</si>
  <si>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</si>
  <si>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</si>
  <si>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</si>
  <si>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</si>
  <si>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</si>
  <si>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</si>
  <si>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</si>
  <si>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</si>
  <si>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</si>
  <si>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</si>
  <si>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</si>
  <si>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</si>
  <si>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</si>
  <si>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</si>
  <si>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</si>
  <si>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</si>
  <si>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</si>
  <si>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</si>
  <si>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</si>
  <si>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</si>
  <si>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</si>
  <si>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</si>
  <si>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</si>
  <si>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</si>
  <si>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</si>
  <si>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</si>
  <si>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</si>
  <si>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</si>
  <si>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</si>
  <si>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</si>
  <si>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</si>
  <si>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</si>
  <si>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</si>
  <si>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</si>
  <si>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</si>
  <si>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</si>
  <si>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</si>
  <si>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</si>
  <si>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</si>
  <si>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</si>
  <si>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</si>
  <si>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</si>
  <si>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</si>
  <si>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</si>
  <si>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</si>
  <si>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</si>
  <si>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</si>
  <si>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</si>
  <si>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</si>
  <si>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</si>
  <si>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</si>
  <si>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</si>
  <si>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</si>
  <si>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</si>
  <si>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</si>
  <si>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</si>
  <si>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</si>
  <si>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</si>
  <si>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</si>
  <si>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</si>
  <si>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</si>
  <si>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</si>
  <si>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</si>
  <si>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</si>
  <si>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</si>
  <si>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</si>
  <si>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</si>
  <si>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</si>
  <si>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</si>
  <si>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</si>
  <si>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</si>
  <si>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</si>
  <si>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</si>
  <si>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</si>
  <si>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</si>
  <si>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</si>
  <si>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</si>
  <si>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</si>
  <si>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</si>
  <si>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</si>
  <si>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</si>
  <si>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</si>
  <si>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</si>
  <si>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</si>
  <si>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</si>
  <si>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</si>
  <si>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</si>
  <si>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</si>
  <si>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</si>
  <si>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</si>
  <si>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</si>
  <si>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</si>
  <si>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</si>
  <si>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</si>
  <si>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</si>
  <si>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</si>
  <si>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</si>
  <si>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</si>
  <si>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</si>
  <si>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</si>
  <si>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</si>
  <si>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</si>
  <si>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</si>
  <si>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</si>
  <si>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</si>
  <si>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</si>
  <si>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</si>
  <si>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</si>
  <si>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</si>
  <si>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</si>
  <si>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</si>
  <si>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</si>
  <si>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</si>
  <si>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</si>
  <si>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</si>
  <si>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</si>
  <si>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</si>
  <si>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</si>
  <si>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</si>
  <si>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</si>
  <si>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</si>
  <si>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</si>
  <si>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</si>
  <si>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</si>
  <si>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</si>
  <si>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</si>
  <si>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</si>
  <si>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</si>
  <si>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</si>
  <si>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</si>
  <si>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</si>
  <si>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</si>
  <si>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</si>
  <si>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</si>
  <si>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</si>
  <si>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</si>
  <si>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</si>
  <si>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</si>
  <si>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</si>
  <si>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</si>
  <si>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</si>
  <si>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</si>
  <si>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</si>
  <si>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</si>
  <si>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</si>
  <si>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</si>
  <si>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</si>
  <si>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</si>
  <si>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</si>
  <si>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</si>
  <si>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</si>
  <si>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</si>
  <si>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</si>
  <si>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</si>
  <si>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</si>
  <si>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</si>
  <si>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</si>
  <si>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</si>
  <si>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</si>
  <si>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</si>
  <si>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</si>
  <si>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</si>
  <si>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</si>
  <si>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</si>
  <si>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</si>
  <si>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</si>
  <si>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</si>
  <si>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</si>
  <si>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</si>
  <si>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</si>
  <si>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</si>
  <si>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</si>
  <si>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</si>
  <si>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</si>
  <si>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</si>
  <si>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</si>
  <si>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</si>
  <si>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</si>
  <si>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</si>
  <si>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</si>
  <si>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</si>
  <si>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</si>
  <si>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</si>
  <si>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</si>
  <si>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</si>
  <si>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</si>
  <si>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</si>
  <si>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</si>
  <si>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</si>
  <si>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</si>
  <si>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</si>
  <si>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</si>
  <si>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</si>
  <si>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</si>
  <si>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</si>
  <si>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</si>
  <si>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</si>
  <si>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</si>
  <si>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</si>
  <si>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</si>
  <si>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</si>
  <si>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</si>
  <si>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</si>
  <si>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</si>
  <si>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</si>
  <si>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</si>
  <si>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</si>
  <si>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</si>
  <si>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</si>
  <si>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</si>
  <si>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</si>
  <si>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</si>
  <si>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</si>
  <si>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</si>
  <si>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</si>
  <si>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</si>
  <si>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</si>
  <si>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</si>
  <si>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</si>
  <si>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</si>
  <si>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</si>
  <si>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</si>
  <si>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</si>
  <si>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</si>
  <si>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</si>
  <si>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</si>
  <si>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</si>
  <si>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</si>
  <si>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</si>
  <si>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</si>
  <si>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</si>
  <si>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</si>
  <si>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</si>
  <si>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</si>
  <si>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</si>
  <si>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</si>
  <si>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</si>
  <si>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</si>
  <si>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</si>
  <si>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</si>
  <si>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</si>
  <si>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</si>
  <si>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</si>
  <si>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</si>
  <si>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</si>
  <si>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</si>
  <si>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</si>
  <si>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</si>
  <si>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</si>
  <si>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</si>
  <si>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</si>
  <si>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</si>
  <si>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</si>
  <si>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</si>
  <si>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</si>
  <si>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</si>
  <si>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</si>
  <si>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</si>
  <si>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</si>
  <si>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</si>
  <si>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</si>
  <si>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</si>
  <si>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</si>
  <si>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</si>
  <si>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</si>
  <si>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</si>
  <si>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</si>
  <si>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</si>
  <si>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</si>
  <si>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</si>
  <si>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</si>
  <si>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</si>
  <si>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</si>
  <si>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</si>
  <si>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</si>
  <si>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</si>
  <si>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</si>
  <si>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</si>
  <si>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</si>
  <si>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</si>
  <si>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</si>
  <si>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</si>
  <si>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</si>
  <si>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</si>
  <si>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</si>
  <si>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</si>
  <si>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</si>
  <si>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</si>
  <si>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</si>
  <si>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</si>
  <si>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</si>
  <si>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</si>
  <si>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</si>
  <si>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</si>
  <si>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</si>
  <si>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</si>
  <si>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</si>
  <si>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</si>
  <si>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</si>
  <si>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</si>
  <si>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</si>
  <si>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</si>
  <si>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</si>
  <si>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</si>
  <si>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</si>
  <si>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</si>
  <si>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</si>
  <si>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</si>
  <si>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</si>
  <si>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</si>
  <si>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</si>
  <si>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</si>
  <si>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</si>
  <si>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</si>
  <si>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</si>
  <si>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</si>
  <si>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</si>
  <si>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</si>
  <si>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</si>
  <si>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</si>
  <si>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</si>
  <si>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</si>
  <si>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</si>
  <si>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</si>
  <si>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</si>
  <si>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</si>
  <si>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</si>
  <si>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</si>
  <si>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</si>
  <si>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</si>
  <si>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</si>
  <si>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</si>
  <si>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</si>
  <si>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</si>
  <si>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</si>
  <si>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</si>
  <si>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</si>
  <si>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</si>
  <si>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</si>
  <si>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</si>
  <si>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</si>
  <si>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</si>
  <si>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</si>
  <si>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</si>
  <si>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</si>
  <si>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</si>
  <si>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</si>
  <si>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</si>
  <si>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</si>
  <si>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</si>
  <si>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</si>
  <si>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</si>
  <si>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</si>
  <si>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</si>
  <si>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</si>
  <si>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</si>
  <si>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</si>
  <si>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</si>
  <si>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</si>
  <si>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</si>
  <si>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</si>
  <si>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</si>
  <si>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</si>
  <si>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</si>
  <si>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</si>
  <si>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</si>
  <si>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</si>
  <si>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</si>
  <si>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</si>
  <si>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</si>
  <si>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</si>
  <si>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</si>
  <si>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</si>
  <si>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</si>
  <si>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</si>
  <si>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</si>
  <si>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</si>
  <si>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</si>
  <si>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</si>
  <si>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</si>
  <si>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</si>
  <si>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</si>
  <si>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</si>
  <si>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</si>
  <si>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</si>
  <si>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</si>
  <si>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</si>
  <si>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</si>
  <si>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</si>
  <si>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</si>
  <si>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</si>
  <si>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</si>
  <si>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</si>
  <si>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</si>
  <si>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</si>
  <si>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</si>
  <si>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</si>
  <si>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</si>
  <si>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</si>
  <si>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</si>
  <si>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</si>
  <si>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</si>
  <si>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</si>
  <si>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</si>
  <si>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</si>
  <si>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</si>
  <si>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</si>
  <si>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</si>
  <si>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</si>
  <si>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</si>
  <si>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</si>
  <si>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</si>
  <si>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</si>
  <si>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</si>
  <si>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</si>
  <si>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</si>
  <si>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</si>
  <si>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</si>
  <si>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</si>
  <si>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</si>
  <si>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</si>
  <si>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</si>
  <si>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</si>
  <si>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</si>
  <si>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</si>
  <si>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</si>
  <si>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</si>
  <si>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</si>
  <si>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</si>
  <si>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</si>
  <si>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</si>
  <si>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</si>
  <si>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</si>
  <si>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</si>
  <si>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</si>
  <si>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</si>
  <si>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</si>
  <si>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</si>
  <si>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</si>
  <si>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</si>
  <si>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</si>
  <si>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</si>
  <si>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</si>
  <si>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</si>
  <si>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</si>
  <si>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</si>
  <si>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</si>
  <si>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</si>
  <si>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</si>
  <si>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</si>
  <si>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</si>
  <si>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</si>
  <si>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</si>
  <si>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</si>
  <si>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</si>
  <si>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</si>
  <si>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</si>
  <si>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</si>
  <si>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</si>
  <si>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</si>
  <si>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</si>
  <si>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</si>
  <si>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</si>
  <si>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</si>
  <si>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</si>
  <si>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</si>
  <si>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</si>
  <si>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</si>
  <si>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</si>
  <si>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</si>
  <si>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</si>
  <si>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</si>
  <si>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</si>
  <si>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</si>
  <si>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</si>
  <si>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</si>
  <si>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</si>
  <si>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</si>
  <si>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</si>
  <si>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</si>
  <si>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</si>
  <si>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</si>
  <si>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</si>
  <si>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</si>
  <si>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</si>
  <si>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</si>
  <si>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</si>
  <si>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</si>
  <si>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</si>
  <si>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</si>
  <si>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</si>
  <si>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</si>
  <si>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</si>
  <si>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</si>
  <si>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</si>
  <si>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</si>
  <si>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</si>
  <si>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</si>
  <si>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</si>
  <si>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</si>
  <si>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</si>
  <si>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</si>
  <si>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</si>
  <si>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</si>
  <si>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</si>
  <si>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</si>
  <si>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</si>
  <si>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</si>
  <si>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</si>
  <si>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</si>
  <si>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</si>
  <si>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</si>
  <si>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</si>
  <si>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</si>
  <si>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</si>
  <si>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</si>
  <si>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</si>
  <si>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</si>
  <si>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</si>
  <si>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</si>
  <si>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</si>
  <si>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</si>
  <si>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</si>
  <si>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</si>
  <si>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</si>
  <si>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</si>
  <si>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</si>
  <si>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</si>
  <si>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</si>
  <si>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</si>
  <si>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</si>
  <si>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</si>
  <si>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</si>
  <si>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</si>
  <si>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</si>
  <si>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</si>
  <si>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</si>
  <si>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</si>
  <si>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</si>
  <si>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</si>
  <si>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</si>
  <si>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</si>
  <si>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</si>
  <si>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</si>
  <si>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</si>
  <si>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</si>
  <si>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</si>
  <si>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</si>
  <si>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</si>
  <si>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</si>
  <si>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</si>
  <si>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</si>
  <si>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</si>
  <si>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</si>
  <si>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</si>
  <si>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</si>
  <si>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</si>
  <si>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</si>
  <si>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</si>
  <si>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</si>
  <si>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</si>
  <si>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</si>
  <si>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</si>
  <si>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</si>
  <si>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</si>
  <si>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</si>
  <si>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</si>
  <si>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</si>
  <si>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</si>
  <si>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</si>
  <si>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</si>
  <si>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</si>
  <si>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</si>
  <si>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</si>
  <si>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</si>
  <si>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</si>
  <si>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</si>
  <si>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</si>
  <si>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</si>
  <si>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</si>
  <si>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</si>
  <si>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</si>
  <si>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</si>
  <si>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</si>
  <si>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</si>
  <si>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</si>
  <si>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</si>
  <si>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</si>
  <si>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</si>
  <si>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</si>
  <si>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</si>
  <si>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</si>
  <si>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</si>
  <si>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</si>
  <si>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</si>
  <si>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</si>
  <si>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</si>
  <si>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</si>
  <si>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</si>
  <si>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</si>
  <si>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</si>
  <si>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</si>
  <si>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</si>
  <si>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</si>
  <si>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</si>
  <si>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</si>
  <si>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</si>
  <si>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</si>
  <si>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</si>
  <si>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</si>
  <si>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</si>
  <si>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</si>
  <si>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</si>
  <si>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</si>
  <si>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</si>
  <si>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</si>
  <si>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</si>
  <si>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</si>
  <si>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</si>
  <si>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</si>
  <si>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</si>
  <si>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</si>
  <si>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</si>
  <si>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</si>
  <si>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</si>
  <si>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</si>
  <si>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</si>
  <si>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</si>
  <si>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</si>
  <si>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</si>
  <si>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</si>
  <si>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</si>
  <si>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</si>
  <si>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</si>
  <si>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</si>
  <si>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</si>
  <si>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</si>
  <si>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</si>
  <si>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</si>
  <si>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</si>
  <si>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</si>
  <si>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</si>
  <si>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</si>
  <si>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</si>
  <si>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</si>
  <si>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</si>
  <si>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</si>
  <si>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</si>
  <si>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</si>
  <si>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</si>
  <si>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</si>
  <si>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</si>
  <si>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</si>
  <si>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</si>
  <si>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</si>
  <si>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</si>
  <si>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</si>
  <si>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</si>
  <si>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</si>
  <si>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</si>
  <si>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</si>
  <si>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</si>
  <si>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</si>
  <si>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</si>
  <si>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</si>
  <si>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</si>
  <si>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</si>
  <si>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</si>
  <si>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</si>
  <si>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</si>
  <si>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</si>
  <si>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</si>
  <si>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</si>
  <si>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</si>
  <si>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</si>
  <si>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</si>
  <si>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</si>
  <si>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</si>
  <si>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</si>
  <si>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</si>
  <si>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</si>
  <si>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</si>
  <si>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</si>
  <si>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</si>
  <si>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</si>
  <si>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</si>
  <si>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</si>
  <si>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</si>
  <si>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</si>
  <si>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</si>
  <si>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</si>
  <si>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</si>
  <si>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</si>
  <si>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</si>
  <si>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</si>
  <si>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</si>
  <si>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</si>
  <si>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</si>
  <si>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</si>
  <si>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</si>
  <si>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</si>
  <si>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</si>
  <si>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</si>
  <si>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</si>
  <si>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</si>
  <si>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</si>
  <si>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</si>
  <si>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</si>
  <si>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</si>
  <si>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</si>
  <si>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</si>
  <si>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</si>
  <si>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</si>
  <si>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</si>
  <si>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</si>
  <si>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</si>
  <si>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</si>
  <si>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</si>
  <si>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</si>
  <si>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</si>
  <si>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</si>
  <si>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</si>
  <si>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</si>
  <si>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</si>
  <si>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</si>
  <si>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</si>
  <si>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</si>
  <si>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</si>
  <si>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</si>
  <si>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</si>
  <si>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</si>
  <si>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</si>
  <si>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</si>
  <si>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</si>
  <si>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</si>
  <si>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</si>
  <si>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</si>
  <si>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</si>
  <si>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</si>
  <si>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</si>
  <si>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</si>
  <si>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</si>
  <si>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</si>
  <si>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</si>
  <si>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</si>
  <si>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</si>
  <si>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</si>
  <si>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</si>
  <si>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</si>
  <si>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</si>
  <si>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</si>
  <si>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</si>
  <si>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</si>
  <si>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</si>
  <si>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</si>
  <si>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</si>
  <si>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</si>
  <si>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</si>
  <si>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</si>
  <si>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</si>
  <si>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</si>
  <si>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</si>
  <si>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</si>
  <si>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</si>
  <si>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</si>
  <si>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</si>
  <si>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</si>
  <si>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</si>
  <si>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</si>
  <si>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</si>
  <si>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</si>
  <si>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</si>
  <si>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</si>
  <si>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</si>
  <si>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</si>
  <si>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</si>
  <si>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</si>
  <si>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</si>
  <si>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</si>
  <si>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</si>
  <si>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</si>
  <si>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</si>
  <si>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</si>
  <si>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</si>
  <si>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</si>
  <si>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</si>
  <si>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</si>
  <si>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</si>
  <si>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</si>
  <si>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</si>
  <si>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</si>
  <si>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</si>
  <si>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</si>
  <si>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</si>
  <si>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</si>
  <si>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</si>
  <si>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</si>
  <si>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</si>
  <si>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</si>
  <si>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</si>
  <si>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</si>
  <si>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</si>
  <si>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</si>
  <si>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</si>
  <si>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</si>
  <si>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</si>
  <si>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</si>
  <si>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</si>
  <si>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</si>
  <si>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</si>
  <si>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</si>
  <si>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</si>
  <si>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</si>
  <si>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</si>
  <si>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</si>
  <si>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</si>
  <si>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</si>
  <si>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　茨城東病院</t>
    <phoneticPr fontId="3"/>
  </si>
  <si>
    <t>〒319-1113 那珂郡東海村照沼８２５</t>
    <phoneticPr fontId="3"/>
  </si>
  <si>
    <t>〇</t>
  </si>
  <si>
    <t>複数の診療科で活用</t>
  </si>
  <si>
    <t>呼吸器内科</t>
  </si>
  <si>
    <t>呼吸器外科</t>
  </si>
  <si>
    <t>ＤＰＣ病院ではない</t>
  </si>
  <si>
    <t>有</t>
  </si>
  <si>
    <t>看護必要度Ⅰ</t>
    <phoneticPr fontId="3"/>
  </si>
  <si>
    <t>第1病棟</t>
  </si>
  <si>
    <t>急性期機能</t>
  </si>
  <si>
    <t>第2病棟</t>
  </si>
  <si>
    <t>第5病棟</t>
  </si>
  <si>
    <t>第6病棟</t>
  </si>
  <si>
    <t>心臓血管外科</t>
  </si>
  <si>
    <t>第7病棟</t>
  </si>
  <si>
    <t>-</t>
    <phoneticPr fontId="3"/>
  </si>
  <si>
    <t>ICU病棟</t>
  </si>
  <si>
    <t>高度急性期機能</t>
  </si>
  <si>
    <t>第11病棟</t>
  </si>
  <si>
    <t>慢性期機能</t>
  </si>
  <si>
    <t>第12病棟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</si>
</sst>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0" t="s">
        <v>546</v>
      </c>
      <c r="C4" s="420"/>
      <c r="D4" s="420"/>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1" t="s">
        <v>1011</v>
      </c>
      <c r="J9" s="421"/>
      <c r="K9" s="421"/>
      <c r="L9" s="276" t="s">
        <v>1046</v>
      </c>
      <c r="M9" s="282" t="s">
        <v>1048</v>
      </c>
      <c r="N9" s="282" t="s">
        <v>1049</v>
      </c>
      <c r="O9" s="282" t="s">
        <v>1050</v>
      </c>
      <c r="P9" s="282" t="s">
        <v>1052</v>
      </c>
      <c r="Q9" s="282" t="s">
        <v>1054</v>
      </c>
      <c r="R9" s="282" t="s">
        <v>1056</v>
      </c>
      <c r="S9" s="282" t="s">
        <v>1058</v>
      </c>
    </row>
    <row r="10" spans="1:22" s="21" customFormat="1" ht="34.5" customHeight="1">
      <c r="A10" s="244" t="s">
        <v>606</v>
      </c>
      <c r="B10" s="17"/>
      <c r="C10" s="19"/>
      <c r="D10" s="19"/>
      <c r="E10" s="19"/>
      <c r="F10" s="19"/>
      <c r="G10" s="19"/>
      <c r="H10" s="20"/>
      <c r="I10" s="419" t="s">
        <v>2</v>
      </c>
      <c r="J10" s="419"/>
      <c r="K10" s="419"/>
      <c r="L10" s="25"/>
      <c r="M10" s="25"/>
      <c r="N10" s="25"/>
      <c r="O10" s="25"/>
      <c r="P10" s="25"/>
      <c r="Q10" s="25" t="s">
        <v>1039</v>
      </c>
      <c r="R10" s="25"/>
      <c r="S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c r="Q11" s="25"/>
      <c r="R11" s="25"/>
      <c r="S11" s="25"/>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c r="S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t="s">
        <v>1039</v>
      </c>
      <c r="S13" s="28" t="s">
        <v>1039</v>
      </c>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1046</v>
      </c>
      <c r="M22" s="282" t="s">
        <v>1048</v>
      </c>
      <c r="N22" s="282" t="s">
        <v>1049</v>
      </c>
      <c r="O22" s="282" t="s">
        <v>1050</v>
      </c>
      <c r="P22" s="282" t="s">
        <v>1052</v>
      </c>
      <c r="Q22" s="282" t="s">
        <v>1054</v>
      </c>
      <c r="R22" s="282" t="s">
        <v>1056</v>
      </c>
      <c r="S22" s="282" t="s">
        <v>1058</v>
      </c>
    </row>
    <row r="23" spans="1:22" s="21" customFormat="1" ht="34.5" customHeight="1">
      <c r="A23" s="244" t="s">
        <v>607</v>
      </c>
      <c r="B23" s="17"/>
      <c r="C23" s="19"/>
      <c r="D23" s="19"/>
      <c r="E23" s="19"/>
      <c r="F23" s="19"/>
      <c r="G23" s="19"/>
      <c r="H23" s="20"/>
      <c r="I23" s="300" t="s">
        <v>2</v>
      </c>
      <c r="J23" s="301"/>
      <c r="K23" s="302"/>
      <c r="L23" s="25"/>
      <c r="M23" s="25"/>
      <c r="N23" s="25"/>
      <c r="O23" s="25"/>
      <c r="P23" s="25"/>
      <c r="Q23" s="25" t="s">
        <v>1039</v>
      </c>
      <c r="R23" s="25"/>
      <c r="S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c r="Q24" s="25"/>
      <c r="R24" s="25"/>
      <c r="S24" s="25"/>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c r="S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t="s">
        <v>1039</v>
      </c>
      <c r="S26" s="28" t="s">
        <v>1039</v>
      </c>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1046</v>
      </c>
      <c r="M35" s="282" t="s">
        <v>1048</v>
      </c>
      <c r="N35" s="282" t="s">
        <v>1049</v>
      </c>
      <c r="O35" s="282" t="s">
        <v>1050</v>
      </c>
      <c r="P35" s="282" t="s">
        <v>1052</v>
      </c>
      <c r="Q35" s="282" t="s">
        <v>1054</v>
      </c>
      <c r="R35" s="282" t="s">
        <v>1056</v>
      </c>
      <c r="S35" s="282" t="s">
        <v>1058</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1046</v>
      </c>
      <c r="M44" s="282" t="s">
        <v>1048</v>
      </c>
      <c r="N44" s="282" t="s">
        <v>1049</v>
      </c>
      <c r="O44" s="282" t="s">
        <v>1050</v>
      </c>
      <c r="P44" s="282" t="s">
        <v>1052</v>
      </c>
      <c r="Q44" s="282" t="s">
        <v>1054</v>
      </c>
      <c r="R44" s="282" t="s">
        <v>1056</v>
      </c>
      <c r="S44" s="282" t="s">
        <v>1058</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row>
    <row r="49" spans="1:19" s="21" customFormat="1" ht="34.5" customHeight="1">
      <c r="A49" s="278" t="s">
        <v>984</v>
      </c>
      <c r="B49" s="17"/>
      <c r="C49" s="19"/>
      <c r="D49" s="19"/>
      <c r="E49" s="19"/>
      <c r="F49" s="19"/>
      <c r="G49" s="19"/>
      <c r="H49" s="20"/>
      <c r="I49" s="303" t="s">
        <v>554</v>
      </c>
      <c r="J49" s="304"/>
      <c r="K49" s="305"/>
      <c r="L49" s="29"/>
      <c r="M49" s="29"/>
      <c r="N49" s="29"/>
      <c r="O49" s="29"/>
      <c r="P49" s="29"/>
      <c r="Q49" s="29"/>
      <c r="R49" s="29"/>
      <c r="S49" s="29"/>
    </row>
    <row r="50" spans="1:19" s="21" customFormat="1" ht="34.5" customHeight="1">
      <c r="A50" s="278" t="s">
        <v>984</v>
      </c>
      <c r="B50" s="17"/>
      <c r="C50" s="19"/>
      <c r="D50" s="19"/>
      <c r="E50" s="19"/>
      <c r="F50" s="19"/>
      <c r="G50" s="19"/>
      <c r="H50" s="20"/>
      <c r="I50" s="303" t="s">
        <v>553</v>
      </c>
      <c r="J50" s="304"/>
      <c r="K50" s="305"/>
      <c r="L50" s="29"/>
      <c r="M50" s="29"/>
      <c r="N50" s="29"/>
      <c r="O50" s="29"/>
      <c r="P50" s="29"/>
      <c r="Q50" s="29"/>
      <c r="R50" s="29"/>
      <c r="S50" s="29"/>
    </row>
    <row r="51" spans="1:19" s="33" customFormat="1" ht="34.5" customHeight="1">
      <c r="A51" s="278" t="s">
        <v>984</v>
      </c>
      <c r="B51" s="17"/>
      <c r="C51" s="19"/>
      <c r="D51" s="19"/>
      <c r="E51" s="19"/>
      <c r="F51" s="19"/>
      <c r="G51" s="19"/>
      <c r="H51" s="20"/>
      <c r="I51" s="303" t="s">
        <v>8</v>
      </c>
      <c r="J51" s="304"/>
      <c r="K51" s="305"/>
      <c r="L51" s="29"/>
      <c r="M51" s="29"/>
      <c r="N51" s="29"/>
      <c r="O51" s="29"/>
      <c r="P51" s="29"/>
      <c r="Q51" s="29"/>
      <c r="R51" s="29"/>
      <c r="S51" s="29"/>
    </row>
    <row r="52" spans="1:19"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28" t="s">
        <v>544</v>
      </c>
      <c r="E60" s="428"/>
      <c r="F60" s="428"/>
      <c r="G60" s="428"/>
      <c r="H60" s="428"/>
      <c r="I60" s="428"/>
      <c r="J60" s="428"/>
      <c r="K60" s="428"/>
      <c r="L60" s="428"/>
      <c r="M60" s="39"/>
      <c r="N60" s="39"/>
      <c r="O60" s="39"/>
      <c r="P60" s="39"/>
      <c r="Q60" s="40"/>
      <c r="R60" s="40"/>
      <c r="S60" s="40"/>
    </row>
    <row r="61" spans="1:19" s="21" customFormat="1" ht="34.5" customHeight="1">
      <c r="A61" s="243"/>
      <c r="B61" s="1"/>
      <c r="C61" s="41"/>
      <c r="D61" s="427" t="s">
        <v>16</v>
      </c>
      <c r="E61" s="427"/>
      <c r="F61" s="427"/>
      <c r="G61" s="427"/>
      <c r="H61" s="427"/>
      <c r="I61" s="427"/>
      <c r="J61" s="427"/>
      <c r="K61" s="427"/>
      <c r="L61" s="427"/>
      <c r="M61" s="39"/>
      <c r="N61" s="39"/>
      <c r="O61" s="39"/>
      <c r="P61" s="39"/>
      <c r="Q61" s="40"/>
      <c r="R61" s="40"/>
      <c r="S61" s="40"/>
    </row>
    <row r="62" spans="1:19" s="21" customFormat="1" ht="34.5" customHeight="1">
      <c r="A62" s="243"/>
      <c r="B62" s="1"/>
      <c r="C62" s="41"/>
      <c r="D62" s="427" t="s">
        <v>17</v>
      </c>
      <c r="E62" s="427"/>
      <c r="F62" s="427"/>
      <c r="G62" s="427"/>
      <c r="H62" s="427"/>
      <c r="I62" s="427"/>
      <c r="J62" s="427"/>
      <c r="K62" s="427"/>
      <c r="L62" s="427"/>
      <c r="M62" s="39"/>
      <c r="N62" s="39"/>
      <c r="O62" s="39"/>
      <c r="P62" s="39"/>
      <c r="Q62" s="40"/>
      <c r="R62" s="40"/>
      <c r="S62" s="40"/>
    </row>
    <row r="63" spans="1:19" s="21" customFormat="1" ht="34.5" customHeight="1">
      <c r="A63" s="243"/>
      <c r="B63" s="1"/>
      <c r="C63" s="41"/>
      <c r="D63" s="427" t="s">
        <v>18</v>
      </c>
      <c r="E63" s="427"/>
      <c r="F63" s="427"/>
      <c r="G63" s="427"/>
      <c r="H63" s="427"/>
      <c r="I63" s="427"/>
      <c r="J63" s="427"/>
      <c r="K63" s="427"/>
      <c r="L63" s="427"/>
      <c r="M63" s="39"/>
      <c r="N63" s="39"/>
      <c r="O63" s="39"/>
      <c r="P63" s="39"/>
      <c r="Q63" s="40"/>
      <c r="R63" s="40"/>
      <c r="S63" s="40"/>
    </row>
    <row r="64" spans="1:19" s="21" customFormat="1" ht="34.5" customHeight="1">
      <c r="A64" s="243"/>
      <c r="B64" s="1"/>
      <c r="C64" s="41"/>
      <c r="D64" s="427" t="s">
        <v>19</v>
      </c>
      <c r="E64" s="427"/>
      <c r="F64" s="427"/>
      <c r="G64" s="427"/>
      <c r="H64" s="427"/>
      <c r="I64" s="427"/>
      <c r="J64" s="427"/>
      <c r="K64" s="427"/>
      <c r="L64" s="427"/>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0" t="s">
        <v>20</v>
      </c>
      <c r="D71" s="420"/>
      <c r="E71" s="420"/>
      <c r="F71" s="420"/>
      <c r="G71" s="420"/>
      <c r="H71" s="420" t="s">
        <v>214</v>
      </c>
      <c r="I71" s="420"/>
      <c r="J71" s="420" t="s">
        <v>980</v>
      </c>
      <c r="K71" s="420"/>
      <c r="L71" s="420"/>
      <c r="O71" s="283"/>
      <c r="P71" s="283"/>
      <c r="R71" s="49"/>
      <c r="S71" s="49"/>
    </row>
    <row r="72" spans="1:19" s="21" customFormat="1">
      <c r="A72" s="243"/>
      <c r="B72" s="1"/>
      <c r="C72" s="420" t="s">
        <v>22</v>
      </c>
      <c r="D72" s="420"/>
      <c r="E72" s="420"/>
      <c r="F72" s="420"/>
      <c r="G72" s="420"/>
      <c r="H72" s="420" t="s">
        <v>979</v>
      </c>
      <c r="I72" s="420"/>
      <c r="J72" s="420" t="s">
        <v>272</v>
      </c>
      <c r="K72" s="420"/>
      <c r="L72" s="420"/>
      <c r="O72" s="283"/>
      <c r="P72" s="283"/>
      <c r="R72" s="37"/>
      <c r="S72" s="37"/>
    </row>
    <row r="73" spans="1:19" s="21" customFormat="1">
      <c r="A73" s="243"/>
      <c r="B73" s="1"/>
      <c r="C73" s="420" t="s">
        <v>24</v>
      </c>
      <c r="D73" s="420"/>
      <c r="E73" s="420"/>
      <c r="F73" s="420"/>
      <c r="G73" s="420"/>
      <c r="H73" s="420" t="s">
        <v>216</v>
      </c>
      <c r="I73" s="420"/>
      <c r="J73" s="420" t="s">
        <v>981</v>
      </c>
      <c r="K73" s="420"/>
      <c r="L73" s="420"/>
      <c r="O73" s="283"/>
      <c r="P73" s="283"/>
      <c r="R73" s="49"/>
      <c r="S73" s="49"/>
    </row>
    <row r="74" spans="1:19" s="21" customFormat="1">
      <c r="A74" s="243"/>
      <c r="B74" s="1"/>
      <c r="C74" s="420" t="s">
        <v>26</v>
      </c>
      <c r="D74" s="420"/>
      <c r="E74" s="420"/>
      <c r="F74" s="420"/>
      <c r="G74" s="420"/>
      <c r="H74" s="420" t="s">
        <v>217</v>
      </c>
      <c r="I74" s="420"/>
      <c r="J74" s="420" t="s">
        <v>276</v>
      </c>
      <c r="K74" s="420"/>
      <c r="L74" s="420"/>
      <c r="O74" s="283"/>
      <c r="P74" s="283"/>
      <c r="R74" s="37"/>
      <c r="S74" s="37"/>
    </row>
    <row r="75" spans="1:19" s="21" customFormat="1">
      <c r="A75" s="243"/>
      <c r="B75" s="1"/>
      <c r="C75" s="420" t="s">
        <v>28</v>
      </c>
      <c r="D75" s="420"/>
      <c r="E75" s="420"/>
      <c r="F75" s="420"/>
      <c r="G75" s="420"/>
      <c r="H75" s="298"/>
      <c r="I75" s="298"/>
      <c r="J75" s="420" t="s">
        <v>982</v>
      </c>
      <c r="K75" s="420"/>
      <c r="L75" s="420"/>
      <c r="O75" s="283"/>
      <c r="P75" s="283"/>
      <c r="R75" s="37"/>
      <c r="S75" s="37"/>
    </row>
    <row r="76" spans="1:19" s="21" customFormat="1">
      <c r="A76" s="243"/>
      <c r="C76" s="420" t="s">
        <v>30</v>
      </c>
      <c r="D76" s="420"/>
      <c r="E76" s="420"/>
      <c r="F76" s="420"/>
      <c r="G76" s="420"/>
      <c r="J76" s="420" t="s">
        <v>271</v>
      </c>
      <c r="K76" s="420"/>
      <c r="L76" s="420"/>
      <c r="M76" s="5"/>
      <c r="N76" s="7"/>
      <c r="O76" s="7"/>
      <c r="P76" s="7"/>
      <c r="Q76" s="7"/>
      <c r="R76" s="7"/>
      <c r="S76" s="7"/>
    </row>
    <row r="77" spans="1:19" s="21" customFormat="1">
      <c r="A77" s="243"/>
      <c r="B77" s="1"/>
      <c r="C77" s="420" t="s">
        <v>32</v>
      </c>
      <c r="D77" s="420"/>
      <c r="E77" s="420"/>
      <c r="F77" s="420"/>
      <c r="G77" s="420"/>
      <c r="H77"/>
      <c r="I77"/>
      <c r="J77" s="420" t="s">
        <v>273</v>
      </c>
      <c r="K77" s="420"/>
      <c r="L77" s="420"/>
      <c r="M77" s="5"/>
      <c r="N77" s="7"/>
      <c r="O77" s="7"/>
      <c r="P77" s="7"/>
      <c r="Q77" s="7"/>
      <c r="R77" s="7"/>
      <c r="S77" s="7"/>
    </row>
    <row r="78" spans="1:19" s="21" customFormat="1">
      <c r="A78" s="243"/>
      <c r="B78" s="1"/>
      <c r="C78" s="420" t="s">
        <v>21</v>
      </c>
      <c r="D78" s="420"/>
      <c r="E78" s="420"/>
      <c r="F78" s="420"/>
      <c r="H78" s="298"/>
      <c r="I78" s="298"/>
      <c r="J78" s="420" t="s">
        <v>275</v>
      </c>
      <c r="K78" s="420"/>
      <c r="L78" s="420"/>
      <c r="M78" s="5"/>
      <c r="N78" s="7"/>
      <c r="O78" s="7"/>
      <c r="P78" s="7"/>
      <c r="Q78" s="7"/>
      <c r="R78" s="7"/>
      <c r="S78" s="7"/>
    </row>
    <row r="79" spans="1:19" s="21" customFormat="1">
      <c r="A79" s="243"/>
      <c r="B79" s="1"/>
      <c r="C79" s="420" t="s">
        <v>23</v>
      </c>
      <c r="D79" s="420"/>
      <c r="E79" s="420"/>
      <c r="F79" s="420"/>
      <c r="G79" s="298"/>
      <c r="H79" s="298"/>
      <c r="I79" s="298"/>
      <c r="J79" s="420" t="s">
        <v>277</v>
      </c>
      <c r="K79" s="420"/>
      <c r="L79" s="420"/>
      <c r="M79" s="5"/>
      <c r="N79" s="7"/>
      <c r="O79" s="7"/>
      <c r="P79" s="7"/>
      <c r="Q79" s="7"/>
      <c r="R79" s="7"/>
      <c r="S79" s="7"/>
    </row>
    <row r="80" spans="1:19" s="21" customFormat="1">
      <c r="A80" s="243"/>
      <c r="B80" s="1"/>
      <c r="C80" s="420" t="s">
        <v>25</v>
      </c>
      <c r="D80" s="420"/>
      <c r="E80" s="420"/>
      <c r="F80" s="420"/>
      <c r="G80" s="298"/>
      <c r="H80" s="298"/>
      <c r="I80" s="298"/>
      <c r="J80" s="420" t="s">
        <v>279</v>
      </c>
      <c r="K80" s="420"/>
      <c r="L80" s="420"/>
      <c r="M80" s="5"/>
      <c r="N80" s="7"/>
      <c r="O80" s="7"/>
      <c r="P80" s="7"/>
      <c r="Q80" s="7"/>
      <c r="R80" s="7"/>
      <c r="S80" s="7"/>
    </row>
    <row r="81" spans="1:22" s="21" customFormat="1">
      <c r="A81" s="243"/>
      <c r="B81" s="1"/>
      <c r="C81" s="420" t="s">
        <v>27</v>
      </c>
      <c r="D81" s="420"/>
      <c r="E81" s="420"/>
      <c r="F81" s="420"/>
      <c r="G81" s="298"/>
      <c r="H81" s="298"/>
      <c r="I81" s="298"/>
      <c r="J81" s="51"/>
      <c r="K81" s="54"/>
      <c r="L81" s="5"/>
      <c r="M81" s="5"/>
      <c r="N81" s="7"/>
      <c r="O81" s="7"/>
      <c r="P81" s="7"/>
      <c r="Q81" s="7"/>
      <c r="R81" s="7"/>
      <c r="S81" s="7"/>
    </row>
    <row r="82" spans="1:22" s="21" customFormat="1">
      <c r="A82" s="243"/>
      <c r="B82" s="1"/>
      <c r="C82" s="420" t="s">
        <v>29</v>
      </c>
      <c r="D82" s="420"/>
      <c r="E82" s="420"/>
      <c r="F82" s="420"/>
      <c r="G82" s="298"/>
      <c r="H82" s="298"/>
      <c r="I82" s="298"/>
      <c r="J82" s="51"/>
      <c r="K82" s="54"/>
      <c r="L82" s="5"/>
      <c r="M82" s="5"/>
      <c r="N82" s="7"/>
      <c r="O82" s="7"/>
      <c r="P82" s="7"/>
      <c r="Q82" s="7"/>
      <c r="R82" s="7"/>
      <c r="S82" s="7"/>
    </row>
    <row r="83" spans="1:22" s="21" customFormat="1">
      <c r="A83" s="243"/>
      <c r="B83" s="1"/>
      <c r="C83" s="420" t="s">
        <v>31</v>
      </c>
      <c r="D83" s="420"/>
      <c r="E83" s="420"/>
      <c r="F83" s="420"/>
      <c r="G83" s="420"/>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1052</v>
      </c>
      <c r="Q89" s="262" t="s">
        <v>1054</v>
      </c>
      <c r="R89" s="262" t="s">
        <v>1056</v>
      </c>
      <c r="S89" s="262" t="s">
        <v>1058</v>
      </c>
    </row>
    <row r="90" spans="1:22" s="21" customFormat="1" ht="26">
      <c r="A90" s="243"/>
      <c r="B90" s="1"/>
      <c r="C90" s="3"/>
      <c r="D90" s="3"/>
      <c r="E90" s="3"/>
      <c r="F90" s="3"/>
      <c r="G90" s="3"/>
      <c r="H90" s="287"/>
      <c r="I90" s="67" t="s">
        <v>36</v>
      </c>
      <c r="J90" s="68"/>
      <c r="K90" s="69"/>
      <c r="L90" s="262" t="s">
        <v>1047</v>
      </c>
      <c r="M90" s="262" t="s">
        <v>1047</v>
      </c>
      <c r="N90" s="262" t="s">
        <v>1047</v>
      </c>
      <c r="O90" s="262" t="s">
        <v>1047</v>
      </c>
      <c r="P90" s="262" t="s">
        <v>1047</v>
      </c>
      <c r="Q90" s="262" t="s">
        <v>1055</v>
      </c>
      <c r="R90" s="262" t="s">
        <v>1057</v>
      </c>
      <c r="S90" s="262" t="s">
        <v>1057</v>
      </c>
    </row>
    <row r="91" spans="1:22" s="21" customFormat="1" ht="54" customHeight="1">
      <c r="A91" s="244" t="s">
        <v>609</v>
      </c>
      <c r="B91" s="1"/>
      <c r="C91" s="317" t="s">
        <v>37</v>
      </c>
      <c r="D91" s="318"/>
      <c r="E91" s="318"/>
      <c r="F91" s="318"/>
      <c r="G91" s="318"/>
      <c r="H91" s="319"/>
      <c r="I91" s="294" t="s">
        <v>38</v>
      </c>
      <c r="J91" s="260" t="s">
        <v>532</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1052</v>
      </c>
      <c r="Q97" s="66" t="s">
        <v>1054</v>
      </c>
      <c r="R97" s="66" t="s">
        <v>1056</v>
      </c>
      <c r="S97" s="66" t="s">
        <v>1058</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1055</v>
      </c>
      <c r="R98" s="70" t="s">
        <v>1057</v>
      </c>
      <c r="S98" s="70" t="s">
        <v>1057</v>
      </c>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IF(SUM(L99:S99)=0,IF(COUNTIF(L99:S99,"未確認")&gt;0,"未確認",IF(COUNTIF(L99:S99,"~*")&gt;0,"*",SUM(L99:S99))),SUM(L99:S99))</f>
        <v>326</v>
      </c>
      <c r="K99" s="237" t="str">
        <f>IF(OR(COUNTIF(L99:S99,"未確認")&gt;0,COUNTIF(L99:S99,"~*")&gt;0),"※","")</f>
        <v/>
      </c>
      <c r="L99" s="258">
        <v>38</v>
      </c>
      <c r="M99" s="258">
        <v>38</v>
      </c>
      <c r="N99" s="258">
        <v>30</v>
      </c>
      <c r="O99" s="258">
        <v>50</v>
      </c>
      <c r="P99" s="258">
        <v>46</v>
      </c>
      <c r="Q99" s="258">
        <v>4</v>
      </c>
      <c r="R99" s="258">
        <v>60</v>
      </c>
      <c r="S99" s="258">
        <v>60</v>
      </c>
    </row>
    <row r="100" spans="1:22" s="83" customFormat="1" ht="34.5" customHeight="1">
      <c r="A100" s="244" t="s">
        <v>611</v>
      </c>
      <c r="B100" s="84"/>
      <c r="C100" s="393"/>
      <c r="D100" s="394"/>
      <c r="E100" s="406"/>
      <c r="F100" s="407"/>
      <c r="G100" s="412" t="s">
        <v>44</v>
      </c>
      <c r="H100" s="414"/>
      <c r="I100" s="417"/>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3"/>
      <c r="D101" s="394"/>
      <c r="E101" s="317" t="s">
        <v>45</v>
      </c>
      <c r="F101" s="318"/>
      <c r="G101" s="318"/>
      <c r="H101" s="319"/>
      <c r="I101" s="417"/>
      <c r="J101" s="256">
        <f t="shared" si="0"/>
        <v>326</v>
      </c>
      <c r="K101" s="237" t="str">
        <f>IF(OR(COUNTIF(L101:S101,"未確認")&gt;0,COUNTIF(L101:S101,"~*")&gt;0),"※","")</f>
        <v/>
      </c>
      <c r="L101" s="258">
        <v>38</v>
      </c>
      <c r="M101" s="258">
        <v>38</v>
      </c>
      <c r="N101" s="258">
        <v>30</v>
      </c>
      <c r="O101" s="258">
        <v>50</v>
      </c>
      <c r="P101" s="258">
        <v>46</v>
      </c>
      <c r="Q101" s="258">
        <v>4</v>
      </c>
      <c r="R101" s="258">
        <v>60</v>
      </c>
      <c r="S101" s="258">
        <v>60</v>
      </c>
    </row>
    <row r="102" spans="1:22" s="83" customFormat="1" ht="34.5" customHeight="1">
      <c r="A102" s="244" t="s">
        <v>610</v>
      </c>
      <c r="B102" s="84"/>
      <c r="C102" s="374"/>
      <c r="D102" s="376"/>
      <c r="E102" s="314" t="s">
        <v>612</v>
      </c>
      <c r="F102" s="315"/>
      <c r="G102" s="315"/>
      <c r="H102" s="316"/>
      <c r="I102" s="417"/>
      <c r="J102" s="256">
        <f t="shared" si="0"/>
        <v>348</v>
      </c>
      <c r="K102" s="237" t="str">
        <f t="shared" ref="K102:K111" si="1">IF(OR(COUNTIF(L101:S101,"未確認")&gt;0,COUNTIF(L101:S101,"~*")&gt;0),"※","")</f>
        <v/>
      </c>
      <c r="L102" s="258">
        <v>38</v>
      </c>
      <c r="M102" s="258">
        <v>40</v>
      </c>
      <c r="N102" s="258">
        <v>46</v>
      </c>
      <c r="O102" s="258">
        <v>50</v>
      </c>
      <c r="P102" s="258">
        <v>50</v>
      </c>
      <c r="Q102" s="258">
        <v>4</v>
      </c>
      <c r="R102" s="258">
        <v>60</v>
      </c>
      <c r="S102" s="258">
        <v>60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1052</v>
      </c>
      <c r="Q118" s="66" t="s">
        <v>1054</v>
      </c>
      <c r="R118" s="66" t="s">
        <v>1056</v>
      </c>
      <c r="S118" s="66" t="s">
        <v>1058</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1055</v>
      </c>
      <c r="R119" s="70" t="s">
        <v>1057</v>
      </c>
      <c r="S119" s="70" t="s">
        <v>1057</v>
      </c>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1040</v>
      </c>
      <c r="M120" s="98" t="s">
        <v>1041</v>
      </c>
      <c r="N120" s="98" t="s">
        <v>1040</v>
      </c>
      <c r="O120" s="98" t="s">
        <v>1041</v>
      </c>
      <c r="P120" s="98" t="s">
        <v>1040</v>
      </c>
      <c r="Q120" s="98" t="s">
        <v>1040</v>
      </c>
      <c r="R120" s="98" t="s">
        <v>534</v>
      </c>
      <c r="S120" s="98" t="s">
        <v>534</v>
      </c>
    </row>
    <row r="121" spans="1:22" s="83" customFormat="1" ht="40.5" customHeight="1">
      <c r="A121" s="244" t="s">
        <v>618</v>
      </c>
      <c r="B121" s="1"/>
      <c r="C121" s="295"/>
      <c r="D121" s="297"/>
      <c r="E121" s="331" t="s">
        <v>53</v>
      </c>
      <c r="F121" s="332"/>
      <c r="G121" s="332"/>
      <c r="H121" s="333"/>
      <c r="I121" s="351"/>
      <c r="J121" s="101"/>
      <c r="K121" s="102"/>
      <c r="L121" s="98" t="s">
        <v>1041</v>
      </c>
      <c r="M121" s="98" t="s">
        <v>533</v>
      </c>
      <c r="N121" s="98" t="s">
        <v>1041</v>
      </c>
      <c r="O121" s="98" t="s">
        <v>533</v>
      </c>
      <c r="P121" s="98" t="s">
        <v>1041</v>
      </c>
      <c r="Q121" s="98" t="s">
        <v>1041</v>
      </c>
      <c r="R121" s="98" t="s">
        <v>533</v>
      </c>
      <c r="S121" s="98" t="s">
        <v>533</v>
      </c>
    </row>
    <row r="122" spans="1:22" s="83" customFormat="1" ht="40.5" customHeight="1">
      <c r="A122" s="244" t="s">
        <v>619</v>
      </c>
      <c r="B122" s="1"/>
      <c r="C122" s="295"/>
      <c r="D122" s="297"/>
      <c r="E122" s="393"/>
      <c r="F122" s="415"/>
      <c r="G122" s="415"/>
      <c r="H122" s="394"/>
      <c r="I122" s="351"/>
      <c r="J122" s="101"/>
      <c r="K122" s="102"/>
      <c r="L122" s="98" t="s">
        <v>1042</v>
      </c>
      <c r="M122" s="98" t="s">
        <v>533</v>
      </c>
      <c r="N122" s="98" t="s">
        <v>1042</v>
      </c>
      <c r="O122" s="98" t="s">
        <v>533</v>
      </c>
      <c r="P122" s="98" t="s">
        <v>1042</v>
      </c>
      <c r="Q122" s="98" t="s">
        <v>1042</v>
      </c>
      <c r="R122" s="98" t="s">
        <v>533</v>
      </c>
      <c r="S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1051</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1052</v>
      </c>
      <c r="Q129" s="66" t="s">
        <v>1054</v>
      </c>
      <c r="R129" s="66" t="s">
        <v>1056</v>
      </c>
      <c r="S129" s="66" t="s">
        <v>1058</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1055</v>
      </c>
      <c r="R130" s="70" t="s">
        <v>1057</v>
      </c>
      <c r="S130" s="70" t="s">
        <v>1057</v>
      </c>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559</v>
      </c>
      <c r="N131" s="98" t="s">
        <v>559</v>
      </c>
      <c r="O131" s="98" t="s">
        <v>559</v>
      </c>
      <c r="P131" s="98" t="s">
        <v>559</v>
      </c>
      <c r="Q131" s="98" t="s">
        <v>90</v>
      </c>
      <c r="R131" s="98" t="s">
        <v>535</v>
      </c>
      <c r="S131" s="98" t="s">
        <v>535</v>
      </c>
    </row>
    <row r="132" spans="1:22" s="83" customFormat="1" ht="34.5" customHeight="1">
      <c r="A132" s="244" t="s">
        <v>621</v>
      </c>
      <c r="B132" s="84"/>
      <c r="C132" s="295"/>
      <c r="D132" s="297"/>
      <c r="E132" s="317" t="s">
        <v>58</v>
      </c>
      <c r="F132" s="318"/>
      <c r="G132" s="318"/>
      <c r="H132" s="319"/>
      <c r="I132" s="386"/>
      <c r="J132" s="101"/>
      <c r="K132" s="102"/>
      <c r="L132" s="82">
        <v>38</v>
      </c>
      <c r="M132" s="82">
        <v>38</v>
      </c>
      <c r="N132" s="82">
        <v>30</v>
      </c>
      <c r="O132" s="82">
        <v>50</v>
      </c>
      <c r="P132" s="82">
        <v>46</v>
      </c>
      <c r="Q132" s="82">
        <v>4</v>
      </c>
      <c r="R132" s="82">
        <v>60</v>
      </c>
      <c r="S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1052</v>
      </c>
      <c r="Q143" s="66" t="s">
        <v>1054</v>
      </c>
      <c r="R143" s="66" t="s">
        <v>1056</v>
      </c>
      <c r="S143" s="66" t="s">
        <v>1058</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1055</v>
      </c>
      <c r="R144" s="70" t="s">
        <v>1057</v>
      </c>
      <c r="S144" s="70" t="s">
        <v>1057</v>
      </c>
      <c r="T144" s="8"/>
      <c r="U144" s="8"/>
      <c r="V144" s="8"/>
    </row>
    <row r="145" spans="1:19" s="118" customFormat="1" ht="34.5" customHeight="1">
      <c r="A145" s="246" t="s">
        <v>647</v>
      </c>
      <c r="B145" s="115"/>
      <c r="C145" s="314" t="s">
        <v>555</v>
      </c>
      <c r="D145" s="315"/>
      <c r="E145" s="315"/>
      <c r="F145" s="315"/>
      <c r="G145" s="315"/>
      <c r="H145" s="316"/>
      <c r="I145" s="337"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4" t="s">
        <v>559</v>
      </c>
      <c r="D149" s="315"/>
      <c r="E149" s="315"/>
      <c r="F149" s="315"/>
      <c r="G149" s="315"/>
      <c r="H149" s="316"/>
      <c r="I149" s="410"/>
      <c r="J149" s="263">
        <f t="shared" si="2"/>
        <v>374</v>
      </c>
      <c r="K149" s="264" t="str">
        <f t="shared" si="3"/>
        <v>※</v>
      </c>
      <c r="L149" s="117">
        <v>70</v>
      </c>
      <c r="M149" s="117">
        <v>75</v>
      </c>
      <c r="N149" s="117">
        <v>57</v>
      </c>
      <c r="O149" s="117">
        <v>93</v>
      </c>
      <c r="P149" s="117">
        <v>79</v>
      </c>
      <c r="Q149" s="117" t="s">
        <v>541</v>
      </c>
      <c r="R149" s="117">
        <v>0</v>
      </c>
      <c r="S149" s="117">
        <v>0</v>
      </c>
    </row>
    <row r="150" spans="1:19"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4" t="s">
        <v>575</v>
      </c>
      <c r="D167" s="315"/>
      <c r="E167" s="315"/>
      <c r="F167" s="315"/>
      <c r="G167" s="315"/>
      <c r="H167" s="316"/>
      <c r="I167" s="410"/>
      <c r="J167" s="263">
        <f t="shared" si="2"/>
        <v>116</v>
      </c>
      <c r="K167" s="264" t="str">
        <f t="shared" si="3"/>
        <v/>
      </c>
      <c r="L167" s="117">
        <v>0</v>
      </c>
      <c r="M167" s="117">
        <v>0</v>
      </c>
      <c r="N167" s="117">
        <v>0</v>
      </c>
      <c r="O167" s="117">
        <v>0</v>
      </c>
      <c r="P167" s="117">
        <v>0</v>
      </c>
      <c r="Q167" s="117">
        <v>0</v>
      </c>
      <c r="R167" s="117">
        <v>59</v>
      </c>
      <c r="S167" s="117">
        <v>57</v>
      </c>
    </row>
    <row r="168" spans="1:19"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4" t="s">
        <v>90</v>
      </c>
      <c r="D177" s="315"/>
      <c r="E177" s="315"/>
      <c r="F177" s="315"/>
      <c r="G177" s="315"/>
      <c r="H177" s="316"/>
      <c r="I177" s="410"/>
      <c r="J177" s="263">
        <f t="shared" ref="J177:J208" si="4">IF(SUM(L177:S177)=0,IF(COUNTIF(L177:S177,"未確認")&gt;0,"未確認",IF(COUNTIF(L177:S177,"~*")&gt;0,"*",SUM(L177:S177))),SUM(L177:S177))</f>
        <v>17</v>
      </c>
      <c r="K177" s="264" t="str">
        <f t="shared" ref="K177:K208" si="5">IF(OR(COUNTIF(L177:S177,"未確認")&gt;0,COUNTIF(L177:S177,"~*")&gt;0),"※","")</f>
        <v/>
      </c>
      <c r="L177" s="117">
        <v>0</v>
      </c>
      <c r="M177" s="117">
        <v>0</v>
      </c>
      <c r="N177" s="117">
        <v>0</v>
      </c>
      <c r="O177" s="117">
        <v>0</v>
      </c>
      <c r="P177" s="117">
        <v>0</v>
      </c>
      <c r="Q177" s="117">
        <v>17</v>
      </c>
      <c r="R177" s="117">
        <v>0</v>
      </c>
      <c r="S177" s="117">
        <v>0</v>
      </c>
    </row>
    <row r="178" spans="1:19"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4" t="s">
        <v>639</v>
      </c>
      <c r="D209" s="315"/>
      <c r="E209" s="315"/>
      <c r="F209" s="315"/>
      <c r="G209" s="315"/>
      <c r="H209" s="316"/>
      <c r="I209" s="410"/>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4" t="s">
        <v>646</v>
      </c>
      <c r="D220" s="315"/>
      <c r="E220" s="315"/>
      <c r="F220" s="315"/>
      <c r="G220" s="315"/>
      <c r="H220" s="316"/>
      <c r="I220" s="411"/>
      <c r="J220" s="263">
        <f t="shared" si="6"/>
        <v>11</v>
      </c>
      <c r="K220" s="264" t="str">
        <f t="shared" si="7"/>
        <v/>
      </c>
      <c r="L220" s="117">
        <v>0</v>
      </c>
      <c r="M220" s="117">
        <v>0</v>
      </c>
      <c r="N220" s="117">
        <v>0</v>
      </c>
      <c r="O220" s="117">
        <v>0</v>
      </c>
      <c r="P220" s="117">
        <v>11</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1052</v>
      </c>
      <c r="Q226" s="66" t="s">
        <v>1054</v>
      </c>
      <c r="R226" s="66" t="s">
        <v>1056</v>
      </c>
      <c r="S226" s="66" t="s">
        <v>1058</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1055</v>
      </c>
      <c r="R227" s="70" t="s">
        <v>1057</v>
      </c>
      <c r="S227" s="70" t="s">
        <v>1057</v>
      </c>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1052</v>
      </c>
      <c r="Q234" s="66" t="s">
        <v>1054</v>
      </c>
      <c r="R234" s="66" t="s">
        <v>1056</v>
      </c>
      <c r="S234" s="66" t="s">
        <v>1058</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1055</v>
      </c>
      <c r="R235" s="70" t="s">
        <v>1057</v>
      </c>
      <c r="S235" s="70" t="s">
        <v>1057</v>
      </c>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c r="Q236" s="127"/>
      <c r="R236" s="127"/>
      <c r="S236" s="127"/>
    </row>
    <row r="237" spans="1:22" s="83" customFormat="1" ht="34.5" customHeight="1">
      <c r="A237" s="248" t="s">
        <v>627</v>
      </c>
      <c r="B237" s="119"/>
      <c r="C237" s="317" t="s">
        <v>130</v>
      </c>
      <c r="D237" s="318"/>
      <c r="E237" s="318"/>
      <c r="F237" s="318"/>
      <c r="G237" s="318"/>
      <c r="H237" s="319"/>
      <c r="I237" s="404"/>
      <c r="J237" s="260" t="s">
        <v>1044</v>
      </c>
      <c r="K237" s="81"/>
      <c r="L237" s="101"/>
      <c r="M237" s="129"/>
      <c r="N237" s="129"/>
      <c r="O237" s="129"/>
      <c r="P237" s="129"/>
      <c r="Q237" s="129"/>
      <c r="R237" s="129"/>
      <c r="S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1052</v>
      </c>
      <c r="Q244" s="66" t="s">
        <v>1054</v>
      </c>
      <c r="R244" s="66" t="s">
        <v>1056</v>
      </c>
      <c r="S244" s="66" t="s">
        <v>1058</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1055</v>
      </c>
      <c r="R245" s="70" t="s">
        <v>1057</v>
      </c>
      <c r="S245" s="70" t="s">
        <v>1057</v>
      </c>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row>
    <row r="247" spans="1:22" s="83" customFormat="1" ht="98.15" customHeight="1">
      <c r="A247" s="244" t="s">
        <v>631</v>
      </c>
      <c r="B247" s="119"/>
      <c r="C247" s="317" t="s">
        <v>135</v>
      </c>
      <c r="D247" s="318"/>
      <c r="E247" s="318"/>
      <c r="F247" s="318"/>
      <c r="G247" s="318"/>
      <c r="H247" s="319"/>
      <c r="I247" s="134" t="s">
        <v>136</v>
      </c>
      <c r="J247" s="260" t="s">
        <v>1044</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1052</v>
      </c>
      <c r="Q253" s="66" t="s">
        <v>1054</v>
      </c>
      <c r="R253" s="66" t="s">
        <v>1056</v>
      </c>
      <c r="S253" s="66" t="s">
        <v>1058</v>
      </c>
      <c r="T253" s="8"/>
      <c r="U253" s="8"/>
      <c r="V253" s="8"/>
    </row>
    <row r="254" spans="1:22" ht="26">
      <c r="A254" s="243"/>
      <c r="B254" s="1"/>
      <c r="C254" s="62"/>
      <c r="D254" s="3"/>
      <c r="F254" s="3"/>
      <c r="G254" s="3"/>
      <c r="H254" s="287"/>
      <c r="I254" s="67" t="s">
        <v>36</v>
      </c>
      <c r="J254" s="68"/>
      <c r="K254" s="79"/>
      <c r="L254" s="70" t="s">
        <v>1047</v>
      </c>
      <c r="M254" s="137" t="s">
        <v>1047</v>
      </c>
      <c r="N254" s="137" t="s">
        <v>1047</v>
      </c>
      <c r="O254" s="137" t="s">
        <v>1047</v>
      </c>
      <c r="P254" s="137" t="s">
        <v>1047</v>
      </c>
      <c r="Q254" s="137" t="s">
        <v>1055</v>
      </c>
      <c r="R254" s="137" t="s">
        <v>1057</v>
      </c>
      <c r="S254" s="137" t="s">
        <v>1057</v>
      </c>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1052</v>
      </c>
      <c r="Q263" s="66" t="s">
        <v>1054</v>
      </c>
      <c r="R263" s="66" t="s">
        <v>1056</v>
      </c>
      <c r="S263" s="66" t="s">
        <v>1058</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1055</v>
      </c>
      <c r="R264" s="70" t="s">
        <v>1057</v>
      </c>
      <c r="S264" s="70" t="s">
        <v>1057</v>
      </c>
      <c r="T264" s="8"/>
      <c r="U264" s="8"/>
      <c r="V264" s="8"/>
    </row>
    <row r="265" spans="1:22" s="83" customFormat="1" ht="34.5" customHeight="1">
      <c r="A265" s="244" t="s">
        <v>723</v>
      </c>
      <c r="B265" s="84"/>
      <c r="C265" s="368" t="s">
        <v>145</v>
      </c>
      <c r="D265" s="371"/>
      <c r="E265" s="371"/>
      <c r="F265" s="371"/>
      <c r="G265" s="368" t="s">
        <v>146</v>
      </c>
      <c r="H265" s="368"/>
      <c r="I265" s="400" t="s">
        <v>147</v>
      </c>
      <c r="J265" s="266">
        <v>21</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1"/>
      <c r="D266" s="371"/>
      <c r="E266" s="371"/>
      <c r="F266" s="371"/>
      <c r="G266" s="368" t="s">
        <v>148</v>
      </c>
      <c r="H266" s="368"/>
      <c r="I266" s="401"/>
      <c r="J266" s="267">
        <v>2.4</v>
      </c>
      <c r="K266" s="81" t="str">
        <f t="shared" si="8"/>
        <v/>
      </c>
      <c r="L266" s="144"/>
      <c r="M266" s="144"/>
      <c r="N266" s="144"/>
      <c r="O266" s="144"/>
      <c r="P266" s="144"/>
      <c r="Q266" s="144"/>
      <c r="R266" s="144"/>
      <c r="S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c r="Q267" s="141"/>
      <c r="R267" s="141"/>
      <c r="S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row>
    <row r="269" spans="1:22" s="83" customFormat="1" ht="34.5" customHeight="1">
      <c r="A269" s="249" t="s">
        <v>725</v>
      </c>
      <c r="B269" s="120"/>
      <c r="C269" s="368" t="s">
        <v>150</v>
      </c>
      <c r="D269" s="368"/>
      <c r="E269" s="368"/>
      <c r="F269" s="368"/>
      <c r="G269" s="368" t="s">
        <v>146</v>
      </c>
      <c r="H269" s="368"/>
      <c r="I269" s="401"/>
      <c r="J269" s="266">
        <f t="shared" ref="J269:J284" si="9">IF(SUM(L269:S269)=0,IF(COUNTIF(L269:S269,"未確認")&gt;0,"未確認",IF(COUNTIF(L269:S269,"~*")&gt;0,"*",SUM(L269:S269))),SUM(L269:S269))</f>
        <v>168</v>
      </c>
      <c r="K269" s="81" t="str">
        <f t="shared" si="8"/>
        <v/>
      </c>
      <c r="L269" s="147">
        <v>20</v>
      </c>
      <c r="M269" s="147">
        <v>21</v>
      </c>
      <c r="N269" s="147">
        <v>19</v>
      </c>
      <c r="O269" s="147">
        <v>20</v>
      </c>
      <c r="P269" s="147">
        <v>20</v>
      </c>
      <c r="Q269" s="147">
        <v>16</v>
      </c>
      <c r="R269" s="147">
        <v>26</v>
      </c>
      <c r="S269" s="147">
        <v>26</v>
      </c>
    </row>
    <row r="270" spans="1:22" s="83" customFormat="1" ht="34.5" customHeight="1">
      <c r="A270" s="249" t="s">
        <v>725</v>
      </c>
      <c r="B270" s="120"/>
      <c r="C270" s="368"/>
      <c r="D270" s="368"/>
      <c r="E270" s="368"/>
      <c r="F270" s="368"/>
      <c r="G270" s="368" t="s">
        <v>148</v>
      </c>
      <c r="H270" s="368"/>
      <c r="I270" s="401"/>
      <c r="J270" s="266">
        <f t="shared" si="9"/>
        <v>5</v>
      </c>
      <c r="K270" s="81" t="str">
        <f t="shared" si="8"/>
        <v/>
      </c>
      <c r="L270" s="148">
        <v>0</v>
      </c>
      <c r="M270" s="148">
        <v>0</v>
      </c>
      <c r="N270" s="148">
        <v>0.8</v>
      </c>
      <c r="O270" s="148">
        <v>1.7</v>
      </c>
      <c r="P270" s="148">
        <v>0</v>
      </c>
      <c r="Q270" s="148">
        <v>0</v>
      </c>
      <c r="R270" s="148">
        <v>1.7</v>
      </c>
      <c r="S270" s="148">
        <v>0.8</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0</v>
      </c>
      <c r="N271" s="147">
        <v>0</v>
      </c>
      <c r="O271" s="147">
        <v>0</v>
      </c>
      <c r="P271" s="147">
        <v>0</v>
      </c>
      <c r="Q271" s="147">
        <v>0</v>
      </c>
      <c r="R271" s="147">
        <v>1</v>
      </c>
      <c r="S271" s="147">
        <v>2</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v>
      </c>
      <c r="N272" s="148">
        <v>0</v>
      </c>
      <c r="O272" s="148">
        <v>0</v>
      </c>
      <c r="P272" s="148">
        <v>0</v>
      </c>
      <c r="Q272" s="148">
        <v>0</v>
      </c>
      <c r="R272" s="148">
        <v>0.8</v>
      </c>
      <c r="S272" s="148">
        <v>0</v>
      </c>
    </row>
    <row r="273" spans="1:19" s="83" customFormat="1" ht="34.5" customHeight="1">
      <c r="A273" s="249" t="s">
        <v>727</v>
      </c>
      <c r="B273" s="120"/>
      <c r="C273" s="368" t="s">
        <v>152</v>
      </c>
      <c r="D273" s="369"/>
      <c r="E273" s="369"/>
      <c r="F273" s="369"/>
      <c r="G273" s="368" t="s">
        <v>146</v>
      </c>
      <c r="H273" s="368"/>
      <c r="I273" s="401"/>
      <c r="J273" s="266">
        <f t="shared" si="9"/>
        <v>8</v>
      </c>
      <c r="K273" s="81" t="str">
        <f t="shared" si="8"/>
        <v/>
      </c>
      <c r="L273" s="147">
        <v>1</v>
      </c>
      <c r="M273" s="147">
        <v>0</v>
      </c>
      <c r="N273" s="147">
        <v>0</v>
      </c>
      <c r="O273" s="147">
        <v>0</v>
      </c>
      <c r="P273" s="147">
        <v>0</v>
      </c>
      <c r="Q273" s="147">
        <v>0</v>
      </c>
      <c r="R273" s="147">
        <v>3</v>
      </c>
      <c r="S273" s="147">
        <v>4</v>
      </c>
    </row>
    <row r="274" spans="1:19" s="83" customFormat="1" ht="34.5" customHeight="1">
      <c r="A274" s="249" t="s">
        <v>727</v>
      </c>
      <c r="B274" s="120"/>
      <c r="C274" s="369"/>
      <c r="D274" s="369"/>
      <c r="E274" s="369"/>
      <c r="F274" s="369"/>
      <c r="G274" s="368" t="s">
        <v>148</v>
      </c>
      <c r="H274" s="368"/>
      <c r="I274" s="401"/>
      <c r="J274" s="266">
        <f t="shared" si="9"/>
        <v>16.7</v>
      </c>
      <c r="K274" s="81" t="str">
        <f t="shared" si="8"/>
        <v/>
      </c>
      <c r="L274" s="148">
        <v>0</v>
      </c>
      <c r="M274" s="148">
        <v>1.7</v>
      </c>
      <c r="N274" s="148">
        <v>0.8</v>
      </c>
      <c r="O274" s="148">
        <v>1.7</v>
      </c>
      <c r="P274" s="148">
        <v>1.7</v>
      </c>
      <c r="Q274" s="148">
        <v>0</v>
      </c>
      <c r="R274" s="148">
        <v>5.8</v>
      </c>
      <c r="S274" s="148">
        <v>5</v>
      </c>
    </row>
    <row r="275" spans="1:19"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c r="O285" s="141"/>
      <c r="P285" s="141"/>
      <c r="Q285" s="141"/>
      <c r="R285" s="141"/>
      <c r="S285" s="141"/>
    </row>
    <row r="286" spans="1:19"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row>
    <row r="287" spans="1:19"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c r="O287" s="141"/>
      <c r="P287" s="141"/>
      <c r="Q287" s="141"/>
      <c r="R287" s="141"/>
      <c r="S287" s="141"/>
    </row>
    <row r="288" spans="1:19"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row>
    <row r="289" spans="1:22" s="83" customFormat="1" ht="34.5" customHeight="1">
      <c r="A289" s="249" t="s">
        <v>735</v>
      </c>
      <c r="B289" s="84"/>
      <c r="C289" s="368" t="s">
        <v>160</v>
      </c>
      <c r="D289" s="369"/>
      <c r="E289" s="369"/>
      <c r="F289" s="369"/>
      <c r="G289" s="368" t="s">
        <v>146</v>
      </c>
      <c r="H289" s="368"/>
      <c r="I289" s="401"/>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69"/>
      <c r="D290" s="369"/>
      <c r="E290" s="369"/>
      <c r="F290" s="369"/>
      <c r="G290" s="368" t="s">
        <v>148</v>
      </c>
      <c r="H290" s="368"/>
      <c r="I290" s="401"/>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68" t="s">
        <v>161</v>
      </c>
      <c r="D291" s="371"/>
      <c r="E291" s="371"/>
      <c r="F291" s="371"/>
      <c r="G291" s="368" t="s">
        <v>146</v>
      </c>
      <c r="H291" s="368"/>
      <c r="I291" s="401"/>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1"/>
      <c r="D292" s="371"/>
      <c r="E292" s="371"/>
      <c r="F292" s="371"/>
      <c r="G292" s="368" t="s">
        <v>148</v>
      </c>
      <c r="H292" s="368"/>
      <c r="I292" s="402"/>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7</v>
      </c>
      <c r="M297" s="147">
        <v>6</v>
      </c>
      <c r="N297" s="147">
        <v>17</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2.5</v>
      </c>
      <c r="M302" s="148">
        <v>0.8</v>
      </c>
      <c r="N302" s="148">
        <v>0.8</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1052</v>
      </c>
      <c r="Q322" s="66" t="s">
        <v>1054</v>
      </c>
      <c r="R322" s="66" t="s">
        <v>1056</v>
      </c>
      <c r="S322" s="66" t="s">
        <v>1058</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1055</v>
      </c>
      <c r="R323" s="137" t="s">
        <v>1057</v>
      </c>
      <c r="S323" s="137" t="s">
        <v>1057</v>
      </c>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c r="R324" s="157"/>
      <c r="S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row>
    <row r="327" spans="1:22" s="83" customFormat="1" ht="34.5" customHeight="1">
      <c r="A327" s="249" t="s">
        <v>747</v>
      </c>
      <c r="B327" s="159"/>
      <c r="C327" s="368"/>
      <c r="D327" s="368"/>
      <c r="E327" s="368"/>
      <c r="F327" s="369"/>
      <c r="G327" s="368" t="s">
        <v>175</v>
      </c>
      <c r="H327" s="288" t="s">
        <v>173</v>
      </c>
      <c r="I327" s="351"/>
      <c r="J327" s="266">
        <v>7</v>
      </c>
      <c r="K327" s="81"/>
      <c r="L327" s="269"/>
      <c r="M327" s="161"/>
      <c r="N327" s="161"/>
      <c r="O327" s="161"/>
      <c r="P327" s="161"/>
      <c r="Q327" s="161"/>
      <c r="R327" s="161"/>
      <c r="S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c r="S329" s="161"/>
    </row>
    <row r="330" spans="1:22" s="83" customFormat="1" ht="34.5" customHeight="1">
      <c r="A330" s="249" t="s">
        <v>750</v>
      </c>
      <c r="B330" s="159"/>
      <c r="C330" s="368"/>
      <c r="D330" s="368"/>
      <c r="E330" s="368"/>
      <c r="F330" s="369"/>
      <c r="G330" s="369"/>
      <c r="H330" s="288" t="s">
        <v>174</v>
      </c>
      <c r="I330" s="351"/>
      <c r="J330" s="267">
        <v>2</v>
      </c>
      <c r="K330" s="81"/>
      <c r="L330" s="269"/>
      <c r="M330" s="161"/>
      <c r="N330" s="161"/>
      <c r="O330" s="161"/>
      <c r="P330" s="161"/>
      <c r="Q330" s="161"/>
      <c r="R330" s="161"/>
      <c r="S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c r="S331" s="161"/>
    </row>
    <row r="332" spans="1:22" s="83" customFormat="1" ht="34.5" customHeight="1">
      <c r="A332" s="249" t="s">
        <v>751</v>
      </c>
      <c r="B332" s="159"/>
      <c r="C332" s="368"/>
      <c r="D332" s="368"/>
      <c r="E332" s="368"/>
      <c r="F332" s="369"/>
      <c r="G332" s="369"/>
      <c r="H332" s="288" t="s">
        <v>174</v>
      </c>
      <c r="I332" s="351"/>
      <c r="J332" s="267">
        <v>2</v>
      </c>
      <c r="K332" s="81"/>
      <c r="L332" s="269"/>
      <c r="M332" s="161"/>
      <c r="N332" s="161"/>
      <c r="O332" s="161"/>
      <c r="P332" s="161"/>
      <c r="Q332" s="161"/>
      <c r="R332" s="161"/>
      <c r="S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1052</v>
      </c>
      <c r="Q342" s="66" t="s">
        <v>1054</v>
      </c>
      <c r="R342" s="66" t="s">
        <v>1056</v>
      </c>
      <c r="S342" s="66" t="s">
        <v>1058</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1055</v>
      </c>
      <c r="R343" s="137" t="s">
        <v>1057</v>
      </c>
      <c r="S343" s="137" t="s">
        <v>1057</v>
      </c>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1052</v>
      </c>
      <c r="Q367" s="66" t="s">
        <v>1054</v>
      </c>
      <c r="R367" s="66" t="s">
        <v>1056</v>
      </c>
      <c r="S367" s="66" t="s">
        <v>1058</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1055</v>
      </c>
      <c r="R368" s="137" t="s">
        <v>1057</v>
      </c>
      <c r="S368" s="137" t="s">
        <v>1057</v>
      </c>
    </row>
    <row r="369" spans="1:19"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row>
    <row r="370" spans="1:19"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row>
    <row r="371" spans="1:19" s="118" customFormat="1" ht="34.5" customHeight="1">
      <c r="A371" s="249" t="s">
        <v>771</v>
      </c>
      <c r="B371" s="173"/>
      <c r="C371" s="380"/>
      <c r="D371" s="381"/>
      <c r="E371" s="381"/>
      <c r="F371" s="381"/>
      <c r="G371" s="381"/>
      <c r="H371" s="382"/>
      <c r="I371" s="386"/>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row>
    <row r="373" spans="1:19"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1052</v>
      </c>
      <c r="Q390" s="66" t="s">
        <v>1054</v>
      </c>
      <c r="R390" s="66" t="s">
        <v>1056</v>
      </c>
      <c r="S390" s="66" t="s">
        <v>1058</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1055</v>
      </c>
      <c r="R391" s="70" t="s">
        <v>1057</v>
      </c>
      <c r="S391" s="70" t="s">
        <v>1057</v>
      </c>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IF(SUM(L392:S392)=0,IF(COUNTIF(L392:S392,"未確認")&gt;0,"未確認",IF(COUNTIF(L392:S392,"~*")&gt;0,"*",SUM(L392:S392))),SUM(L392:S392))</f>
        <v>3855</v>
      </c>
      <c r="K392" s="81" t="str">
        <f t="shared" ref="K392:K397" si="12">IF(OR(COUNTIF(L392:S392,"未確認")&gt;0,COUNTIF(L392:S392,"~*")&gt;0),"※","")</f>
        <v/>
      </c>
      <c r="L392" s="147">
        <v>570</v>
      </c>
      <c r="M392" s="147">
        <v>683</v>
      </c>
      <c r="N392" s="147">
        <v>428</v>
      </c>
      <c r="O392" s="147">
        <v>771</v>
      </c>
      <c r="P392" s="147">
        <v>1001</v>
      </c>
      <c r="Q392" s="147">
        <v>301</v>
      </c>
      <c r="R392" s="147">
        <v>49</v>
      </c>
      <c r="S392" s="147">
        <v>52</v>
      </c>
    </row>
    <row r="393" spans="1:22" s="83" customFormat="1" ht="34.5" customHeight="1">
      <c r="A393" s="249" t="s">
        <v>773</v>
      </c>
      <c r="B393" s="84"/>
      <c r="C393" s="367"/>
      <c r="D393" s="377"/>
      <c r="E393" s="317" t="s">
        <v>224</v>
      </c>
      <c r="F393" s="318"/>
      <c r="G393" s="318"/>
      <c r="H393" s="319"/>
      <c r="I393" s="340"/>
      <c r="J393" s="140">
        <f t="shared" si="11"/>
        <v>1206</v>
      </c>
      <c r="K393" s="81" t="str">
        <f t="shared" si="12"/>
        <v/>
      </c>
      <c r="L393" s="147">
        <v>128</v>
      </c>
      <c r="M393" s="147">
        <v>187</v>
      </c>
      <c r="N393" s="147">
        <v>120</v>
      </c>
      <c r="O393" s="147">
        <v>223</v>
      </c>
      <c r="P393" s="147">
        <v>274</v>
      </c>
      <c r="Q393" s="147">
        <v>173</v>
      </c>
      <c r="R393" s="147">
        <v>49</v>
      </c>
      <c r="S393" s="147">
        <v>52</v>
      </c>
    </row>
    <row r="394" spans="1:22" s="83" customFormat="1" ht="34.5" customHeight="1">
      <c r="A394" s="250" t="s">
        <v>774</v>
      </c>
      <c r="B394" s="84"/>
      <c r="C394" s="367"/>
      <c r="D394" s="378"/>
      <c r="E394" s="317" t="s">
        <v>225</v>
      </c>
      <c r="F394" s="318"/>
      <c r="G394" s="318"/>
      <c r="H394" s="319"/>
      <c r="I394" s="340"/>
      <c r="J394" s="140">
        <f t="shared" si="11"/>
        <v>1641</v>
      </c>
      <c r="K394" s="81" t="str">
        <f t="shared" si="12"/>
        <v/>
      </c>
      <c r="L394" s="147">
        <v>238</v>
      </c>
      <c r="M394" s="147">
        <v>309</v>
      </c>
      <c r="N394" s="147">
        <v>152</v>
      </c>
      <c r="O394" s="147">
        <v>406</v>
      </c>
      <c r="P394" s="147">
        <v>470</v>
      </c>
      <c r="Q394" s="147">
        <v>66</v>
      </c>
      <c r="R394" s="147">
        <v>0</v>
      </c>
      <c r="S394" s="147">
        <v>0</v>
      </c>
    </row>
    <row r="395" spans="1:22" s="83" customFormat="1" ht="34.5" customHeight="1">
      <c r="A395" s="250" t="s">
        <v>775</v>
      </c>
      <c r="B395" s="84"/>
      <c r="C395" s="367"/>
      <c r="D395" s="379"/>
      <c r="E395" s="317" t="s">
        <v>226</v>
      </c>
      <c r="F395" s="318"/>
      <c r="G395" s="318"/>
      <c r="H395" s="319"/>
      <c r="I395" s="340"/>
      <c r="J395" s="140">
        <f t="shared" si="11"/>
        <v>1008</v>
      </c>
      <c r="K395" s="81" t="str">
        <f t="shared" si="12"/>
        <v/>
      </c>
      <c r="L395" s="147">
        <v>204</v>
      </c>
      <c r="M395" s="147">
        <v>187</v>
      </c>
      <c r="N395" s="147">
        <v>156</v>
      </c>
      <c r="O395" s="147">
        <v>142</v>
      </c>
      <c r="P395" s="147">
        <v>257</v>
      </c>
      <c r="Q395" s="147">
        <v>62</v>
      </c>
      <c r="R395" s="147">
        <v>0</v>
      </c>
      <c r="S395" s="147">
        <v>0</v>
      </c>
    </row>
    <row r="396" spans="1:22" s="83" customFormat="1" ht="34.5" customHeight="1">
      <c r="A396" s="250" t="s">
        <v>776</v>
      </c>
      <c r="B396" s="1"/>
      <c r="C396" s="367"/>
      <c r="D396" s="317" t="s">
        <v>227</v>
      </c>
      <c r="E396" s="318"/>
      <c r="F396" s="318"/>
      <c r="G396" s="318"/>
      <c r="H396" s="319"/>
      <c r="I396" s="340"/>
      <c r="J396" s="140">
        <f t="shared" si="11"/>
        <v>98317</v>
      </c>
      <c r="K396" s="81" t="str">
        <f t="shared" si="12"/>
        <v/>
      </c>
      <c r="L396" s="147">
        <v>9863</v>
      </c>
      <c r="M396" s="147">
        <v>11327</v>
      </c>
      <c r="N396" s="147">
        <v>6359</v>
      </c>
      <c r="O396" s="147">
        <v>13457</v>
      </c>
      <c r="P396" s="147">
        <v>12826</v>
      </c>
      <c r="Q396" s="147">
        <v>734</v>
      </c>
      <c r="R396" s="147">
        <v>21821</v>
      </c>
      <c r="S396" s="147">
        <v>21930</v>
      </c>
    </row>
    <row r="397" spans="1:22" s="83" customFormat="1" ht="34.5" customHeight="1">
      <c r="A397" s="250" t="s">
        <v>777</v>
      </c>
      <c r="B397" s="119"/>
      <c r="C397" s="367"/>
      <c r="D397" s="317" t="s">
        <v>228</v>
      </c>
      <c r="E397" s="318"/>
      <c r="F397" s="318"/>
      <c r="G397" s="318"/>
      <c r="H397" s="319"/>
      <c r="I397" s="341"/>
      <c r="J397" s="140">
        <f t="shared" si="11"/>
        <v>3833</v>
      </c>
      <c r="K397" s="81" t="str">
        <f t="shared" si="12"/>
        <v/>
      </c>
      <c r="L397" s="147">
        <v>556</v>
      </c>
      <c r="M397" s="147">
        <v>684</v>
      </c>
      <c r="N397" s="147">
        <v>422</v>
      </c>
      <c r="O397" s="147">
        <v>768</v>
      </c>
      <c r="P397" s="147">
        <v>1019</v>
      </c>
      <c r="Q397" s="147">
        <v>281</v>
      </c>
      <c r="R397" s="147">
        <v>50</v>
      </c>
      <c r="S397" s="147">
        <v>53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1052</v>
      </c>
      <c r="Q403" s="66" t="s">
        <v>1054</v>
      </c>
      <c r="R403" s="66" t="s">
        <v>1056</v>
      </c>
      <c r="S403" s="66" t="s">
        <v>1058</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1055</v>
      </c>
      <c r="R404" s="70" t="s">
        <v>1057</v>
      </c>
      <c r="S404" s="70" t="s">
        <v>1057</v>
      </c>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IF(SUM(L405:S405)=0,IF(COUNTIF(L405:S405,"未確認")&gt;0,"未確認",IF(COUNTIF(L405:S405,"~*")&gt;0,"*",SUM(L405:S405))),SUM(L405:S405))</f>
        <v>3855</v>
      </c>
      <c r="K405" s="81" t="str">
        <f t="shared" ref="K405:K422" si="14">IF(OR(COUNTIF(L405:S405,"未確認")&gt;0,COUNTIF(L405:S405,"~*")&gt;0),"※","")</f>
        <v/>
      </c>
      <c r="L405" s="147">
        <v>570</v>
      </c>
      <c r="M405" s="147">
        <v>683</v>
      </c>
      <c r="N405" s="147">
        <v>428</v>
      </c>
      <c r="O405" s="147">
        <v>771</v>
      </c>
      <c r="P405" s="147">
        <v>1001</v>
      </c>
      <c r="Q405" s="147">
        <v>301</v>
      </c>
      <c r="R405" s="147">
        <v>49</v>
      </c>
      <c r="S405" s="147">
        <v>52</v>
      </c>
    </row>
    <row r="406" spans="1:22" s="83" customFormat="1" ht="34.5" customHeight="1">
      <c r="A406" s="251" t="s">
        <v>779</v>
      </c>
      <c r="B406" s="119"/>
      <c r="C406" s="366"/>
      <c r="D406" s="372" t="s">
        <v>233</v>
      </c>
      <c r="E406" s="374" t="s">
        <v>234</v>
      </c>
      <c r="F406" s="375"/>
      <c r="G406" s="375"/>
      <c r="H406" s="376"/>
      <c r="I406" s="358"/>
      <c r="J406" s="140">
        <f t="shared" si="13"/>
        <v>494</v>
      </c>
      <c r="K406" s="81" t="str">
        <f t="shared" si="14"/>
        <v/>
      </c>
      <c r="L406" s="147">
        <v>25</v>
      </c>
      <c r="M406" s="147">
        <v>24</v>
      </c>
      <c r="N406" s="147">
        <v>14</v>
      </c>
      <c r="O406" s="147">
        <v>33</v>
      </c>
      <c r="P406" s="147">
        <v>225</v>
      </c>
      <c r="Q406" s="147">
        <v>173</v>
      </c>
      <c r="R406" s="147">
        <v>0</v>
      </c>
      <c r="S406" s="147">
        <v>0</v>
      </c>
    </row>
    <row r="407" spans="1:22" s="83" customFormat="1" ht="34.5" customHeight="1">
      <c r="A407" s="251" t="s">
        <v>780</v>
      </c>
      <c r="B407" s="119"/>
      <c r="C407" s="366"/>
      <c r="D407" s="366"/>
      <c r="E407" s="317" t="s">
        <v>235</v>
      </c>
      <c r="F407" s="318"/>
      <c r="G407" s="318"/>
      <c r="H407" s="319"/>
      <c r="I407" s="358"/>
      <c r="J407" s="140">
        <f t="shared" si="13"/>
        <v>2859</v>
      </c>
      <c r="K407" s="81" t="str">
        <f t="shared" si="14"/>
        <v/>
      </c>
      <c r="L407" s="147">
        <v>472</v>
      </c>
      <c r="M407" s="147">
        <v>601</v>
      </c>
      <c r="N407" s="147">
        <v>334</v>
      </c>
      <c r="O407" s="147">
        <v>682</v>
      </c>
      <c r="P407" s="147">
        <v>657</v>
      </c>
      <c r="Q407" s="147">
        <v>113</v>
      </c>
      <c r="R407" s="147">
        <v>0</v>
      </c>
      <c r="S407" s="147">
        <v>0</v>
      </c>
    </row>
    <row r="408" spans="1:22" s="83" customFormat="1" ht="34.5" customHeight="1">
      <c r="A408" s="251" t="s">
        <v>781</v>
      </c>
      <c r="B408" s="119"/>
      <c r="C408" s="366"/>
      <c r="D408" s="366"/>
      <c r="E408" s="317" t="s">
        <v>236</v>
      </c>
      <c r="F408" s="318"/>
      <c r="G408" s="318"/>
      <c r="H408" s="319"/>
      <c r="I408" s="358"/>
      <c r="J408" s="140">
        <f t="shared" si="13"/>
        <v>502</v>
      </c>
      <c r="K408" s="81" t="str">
        <f t="shared" si="14"/>
        <v/>
      </c>
      <c r="L408" s="147">
        <v>73</v>
      </c>
      <c r="M408" s="147">
        <v>58</v>
      </c>
      <c r="N408" s="147">
        <v>80</v>
      </c>
      <c r="O408" s="147">
        <v>56</v>
      </c>
      <c r="P408" s="147">
        <v>119</v>
      </c>
      <c r="Q408" s="147">
        <v>15</v>
      </c>
      <c r="R408" s="147">
        <v>49</v>
      </c>
      <c r="S408" s="147">
        <v>52</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c r="N409" s="147">
        <v>0</v>
      </c>
      <c r="O409" s="147">
        <v>0</v>
      </c>
      <c r="P409" s="147">
        <v>0</v>
      </c>
      <c r="Q409" s="147">
        <v>0</v>
      </c>
      <c r="R409" s="147">
        <v>0</v>
      </c>
      <c r="S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6"/>
      <c r="D413" s="317" t="s">
        <v>251</v>
      </c>
      <c r="E413" s="318"/>
      <c r="F413" s="318"/>
      <c r="G413" s="318"/>
      <c r="H413" s="319"/>
      <c r="I413" s="358"/>
      <c r="J413" s="140">
        <f t="shared" si="13"/>
        <v>3833</v>
      </c>
      <c r="K413" s="81" t="str">
        <f t="shared" si="14"/>
        <v/>
      </c>
      <c r="L413" s="147">
        <v>556</v>
      </c>
      <c r="M413" s="147">
        <v>684</v>
      </c>
      <c r="N413" s="147">
        <v>422</v>
      </c>
      <c r="O413" s="147">
        <v>768</v>
      </c>
      <c r="P413" s="147">
        <v>1019</v>
      </c>
      <c r="Q413" s="147">
        <v>281</v>
      </c>
      <c r="R413" s="147">
        <v>50</v>
      </c>
      <c r="S413" s="147">
        <v>53</v>
      </c>
    </row>
    <row r="414" spans="1:22" s="83" customFormat="1" ht="34.5" customHeight="1">
      <c r="A414" s="251" t="s">
        <v>787</v>
      </c>
      <c r="B414" s="119"/>
      <c r="C414" s="366"/>
      <c r="D414" s="372" t="s">
        <v>240</v>
      </c>
      <c r="E414" s="374" t="s">
        <v>241</v>
      </c>
      <c r="F414" s="375"/>
      <c r="G414" s="375"/>
      <c r="H414" s="376"/>
      <c r="I414" s="358"/>
      <c r="J414" s="140">
        <f t="shared" si="13"/>
        <v>498</v>
      </c>
      <c r="K414" s="81" t="str">
        <f t="shared" si="14"/>
        <v/>
      </c>
      <c r="L414" s="147">
        <v>14</v>
      </c>
      <c r="M414" s="147">
        <v>10</v>
      </c>
      <c r="N414" s="147">
        <v>20</v>
      </c>
      <c r="O414" s="147">
        <v>22</v>
      </c>
      <c r="P414" s="147">
        <v>157</v>
      </c>
      <c r="Q414" s="147">
        <v>275</v>
      </c>
      <c r="R414" s="147">
        <v>0</v>
      </c>
      <c r="S414" s="147">
        <v>0</v>
      </c>
    </row>
    <row r="415" spans="1:22" s="83" customFormat="1" ht="34.5" customHeight="1">
      <c r="A415" s="251" t="s">
        <v>788</v>
      </c>
      <c r="B415" s="119"/>
      <c r="C415" s="366"/>
      <c r="D415" s="366"/>
      <c r="E415" s="317" t="s">
        <v>242</v>
      </c>
      <c r="F415" s="318"/>
      <c r="G415" s="318"/>
      <c r="H415" s="319"/>
      <c r="I415" s="358"/>
      <c r="J415" s="140">
        <f t="shared" si="13"/>
        <v>2784</v>
      </c>
      <c r="K415" s="81" t="str">
        <f t="shared" si="14"/>
        <v/>
      </c>
      <c r="L415" s="147">
        <v>452</v>
      </c>
      <c r="M415" s="147">
        <v>581</v>
      </c>
      <c r="N415" s="147">
        <v>344</v>
      </c>
      <c r="O415" s="147">
        <v>631</v>
      </c>
      <c r="P415" s="147">
        <v>776</v>
      </c>
      <c r="Q415" s="147">
        <v>0</v>
      </c>
      <c r="R415" s="147">
        <v>0</v>
      </c>
      <c r="S415" s="147">
        <v>0</v>
      </c>
    </row>
    <row r="416" spans="1:22" s="83" customFormat="1" ht="34.5" customHeight="1">
      <c r="A416" s="251" t="s">
        <v>789</v>
      </c>
      <c r="B416" s="119"/>
      <c r="C416" s="366"/>
      <c r="D416" s="366"/>
      <c r="E416" s="317" t="s">
        <v>243</v>
      </c>
      <c r="F416" s="318"/>
      <c r="G416" s="318"/>
      <c r="H416" s="319"/>
      <c r="I416" s="358"/>
      <c r="J416" s="140">
        <f t="shared" si="13"/>
        <v>214</v>
      </c>
      <c r="K416" s="81" t="str">
        <f t="shared" si="14"/>
        <v/>
      </c>
      <c r="L416" s="147">
        <v>23</v>
      </c>
      <c r="M416" s="147">
        <v>27</v>
      </c>
      <c r="N416" s="147">
        <v>17</v>
      </c>
      <c r="O416" s="147">
        <v>29</v>
      </c>
      <c r="P416" s="147">
        <v>17</v>
      </c>
      <c r="Q416" s="147">
        <v>3</v>
      </c>
      <c r="R416" s="147">
        <v>49</v>
      </c>
      <c r="S416" s="147">
        <v>49</v>
      </c>
    </row>
    <row r="417" spans="1:22" s="83" customFormat="1" ht="34.5" customHeight="1">
      <c r="A417" s="251" t="s">
        <v>790</v>
      </c>
      <c r="B417" s="119"/>
      <c r="C417" s="366"/>
      <c r="D417" s="366"/>
      <c r="E417" s="317" t="s">
        <v>244</v>
      </c>
      <c r="F417" s="318"/>
      <c r="G417" s="318"/>
      <c r="H417" s="319"/>
      <c r="I417" s="358"/>
      <c r="J417" s="140">
        <f t="shared" si="13"/>
        <v>135</v>
      </c>
      <c r="K417" s="81" t="str">
        <f t="shared" si="14"/>
        <v/>
      </c>
      <c r="L417" s="147">
        <v>33</v>
      </c>
      <c r="M417" s="147">
        <v>32</v>
      </c>
      <c r="N417" s="147">
        <v>26</v>
      </c>
      <c r="O417" s="147">
        <v>30</v>
      </c>
      <c r="P417" s="147">
        <v>14</v>
      </c>
      <c r="Q417" s="147">
        <v>0</v>
      </c>
      <c r="R417" s="147">
        <v>0</v>
      </c>
      <c r="S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c r="O418" s="147">
        <v>0</v>
      </c>
      <c r="P418" s="147">
        <v>0</v>
      </c>
      <c r="Q418" s="147">
        <v>0</v>
      </c>
      <c r="R418" s="147">
        <v>0</v>
      </c>
      <c r="S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c r="O420" s="147">
        <v>0</v>
      </c>
      <c r="P420" s="147">
        <v>0</v>
      </c>
      <c r="Q420" s="147">
        <v>0</v>
      </c>
      <c r="R420" s="147">
        <v>0</v>
      </c>
      <c r="S420" s="147">
        <v>0</v>
      </c>
    </row>
    <row r="421" spans="1:22" s="83" customFormat="1" ht="34.5" customHeight="1">
      <c r="A421" s="251" t="s">
        <v>794</v>
      </c>
      <c r="B421" s="119"/>
      <c r="C421" s="366"/>
      <c r="D421" s="366"/>
      <c r="E421" s="317" t="s">
        <v>247</v>
      </c>
      <c r="F421" s="318"/>
      <c r="G421" s="318"/>
      <c r="H421" s="319"/>
      <c r="I421" s="358"/>
      <c r="J421" s="140">
        <f t="shared" si="13"/>
        <v>202</v>
      </c>
      <c r="K421" s="81" t="str">
        <f t="shared" si="14"/>
        <v/>
      </c>
      <c r="L421" s="147">
        <v>34</v>
      </c>
      <c r="M421" s="147">
        <v>34</v>
      </c>
      <c r="N421" s="147">
        <v>15</v>
      </c>
      <c r="O421" s="147">
        <v>56</v>
      </c>
      <c r="P421" s="147">
        <v>55</v>
      </c>
      <c r="Q421" s="147">
        <v>3</v>
      </c>
      <c r="R421" s="147">
        <v>1</v>
      </c>
      <c r="S421" s="147">
        <v>4</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1052</v>
      </c>
      <c r="Q428" s="66" t="s">
        <v>1054</v>
      </c>
      <c r="R428" s="66" t="s">
        <v>1056</v>
      </c>
      <c r="S428" s="66" t="s">
        <v>1058</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1055</v>
      </c>
      <c r="R429" s="70" t="s">
        <v>1057</v>
      </c>
      <c r="S429" s="70" t="s">
        <v>1057</v>
      </c>
      <c r="T429" s="8"/>
      <c r="U429" s="8"/>
      <c r="V429" s="8"/>
    </row>
    <row r="430" spans="1:22" s="83" customFormat="1" ht="34.5" customHeight="1">
      <c r="A430" s="251" t="s">
        <v>796</v>
      </c>
      <c r="B430" s="119"/>
      <c r="C430" s="331" t="s">
        <v>259</v>
      </c>
      <c r="D430" s="332"/>
      <c r="E430" s="332"/>
      <c r="F430" s="332"/>
      <c r="G430" s="332"/>
      <c r="H430" s="333"/>
      <c r="I430" s="323" t="s">
        <v>1021</v>
      </c>
      <c r="J430" s="192">
        <f>IF(SUM(L430:S430)=0,IF(COUNTIF(L430:S430,"未確認")&gt;0,"未確認",IF(COUNTIF(L430:S430,"~*")&gt;0,"*",SUM(L430:S430))),SUM(L430:S430))</f>
        <v>3335</v>
      </c>
      <c r="K430" s="193" t="str">
        <f>IF(OR(COUNTIF(L430:S430,"未確認")&gt;0,COUNTIF(L430:S430,"~*")&gt;0),"※","")</f>
        <v/>
      </c>
      <c r="L430" s="147">
        <v>542</v>
      </c>
      <c r="M430" s="147">
        <v>674</v>
      </c>
      <c r="N430" s="147">
        <v>402</v>
      </c>
      <c r="O430" s="147">
        <v>746</v>
      </c>
      <c r="P430" s="147">
        <v>862</v>
      </c>
      <c r="Q430" s="147">
        <v>6</v>
      </c>
      <c r="R430" s="147">
        <v>50</v>
      </c>
      <c r="S430" s="147">
        <v>53</v>
      </c>
    </row>
    <row r="431" spans="1:22" s="83" customFormat="1" ht="34.5" customHeight="1">
      <c r="A431" s="250" t="s">
        <v>797</v>
      </c>
      <c r="B431" s="119"/>
      <c r="C431" s="188"/>
      <c r="D431" s="189"/>
      <c r="E431" s="363" t="s">
        <v>255</v>
      </c>
      <c r="F431" s="364"/>
      <c r="G431" s="364"/>
      <c r="H431" s="365"/>
      <c r="I431" s="358"/>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3" t="s">
        <v>256</v>
      </c>
      <c r="F432" s="364"/>
      <c r="G432" s="364"/>
      <c r="H432" s="365"/>
      <c r="I432" s="358"/>
      <c r="J432" s="192">
        <f>IF(SUM(L432:S432)=0,IF(COUNTIF(L432:S432,"未確認")&gt;0,"未確認",IF(COUNTIF(L432:S432,"~*")&gt;0,"*",SUM(L432:S432))),SUM(L432:S432))</f>
        <v>0</v>
      </c>
      <c r="K432" s="193" t="str">
        <f>IF(OR(COUNTIF(L432:S432,"未確認")&gt;0,COUNTIF(L432:S432,"~*")&gt;0),"※","")</f>
        <v/>
      </c>
      <c r="L432" s="147">
        <v>0</v>
      </c>
      <c r="M432" s="147">
        <v>0</v>
      </c>
      <c r="N432" s="147">
        <v>0</v>
      </c>
      <c r="O432" s="147">
        <v>0</v>
      </c>
      <c r="P432" s="147">
        <v>0</v>
      </c>
      <c r="Q432" s="147">
        <v>0</v>
      </c>
      <c r="R432" s="147">
        <v>0</v>
      </c>
      <c r="S432" s="147">
        <v>0</v>
      </c>
    </row>
    <row r="433" spans="1:22" s="83" customFormat="1" ht="34.5" customHeight="1">
      <c r="A433" s="250" t="s">
        <v>799</v>
      </c>
      <c r="B433" s="119"/>
      <c r="C433" s="188"/>
      <c r="D433" s="189"/>
      <c r="E433" s="363" t="s">
        <v>257</v>
      </c>
      <c r="F433" s="364"/>
      <c r="G433" s="364"/>
      <c r="H433" s="365"/>
      <c r="I433" s="358"/>
      <c r="J433" s="192">
        <f>IF(SUM(L433:S433)=0,IF(COUNTIF(L433:S433,"未確認")&gt;0,"未確認",IF(COUNTIF(L433:S433,"~*")&gt;0,"*",SUM(L433:S433))),SUM(L433:S433))</f>
        <v>551</v>
      </c>
      <c r="K433" s="193" t="str">
        <f>IF(OR(COUNTIF(L433:S433,"未確認")&gt;0,COUNTIF(L433:S433,"~*")&gt;0),"※","")</f>
        <v/>
      </c>
      <c r="L433" s="147">
        <v>90</v>
      </c>
      <c r="M433" s="147">
        <v>93</v>
      </c>
      <c r="N433" s="147">
        <v>58</v>
      </c>
      <c r="O433" s="147">
        <v>115</v>
      </c>
      <c r="P433" s="147">
        <v>86</v>
      </c>
      <c r="Q433" s="147">
        <v>6</v>
      </c>
      <c r="R433" s="147">
        <v>50</v>
      </c>
      <c r="S433" s="147">
        <v>53</v>
      </c>
    </row>
    <row r="434" spans="1:22" s="83" customFormat="1" ht="34.5" customHeight="1">
      <c r="A434" s="251" t="s">
        <v>800</v>
      </c>
      <c r="B434" s="1"/>
      <c r="C434" s="190"/>
      <c r="D434" s="191"/>
      <c r="E434" s="363" t="s">
        <v>258</v>
      </c>
      <c r="F434" s="364"/>
      <c r="G434" s="364"/>
      <c r="H434" s="365"/>
      <c r="I434" s="359"/>
      <c r="J434" s="192">
        <f>IF(SUM(L434:S434)=0,IF(COUNTIF(L434:S434,"未確認")&gt;0,"未確認",IF(COUNTIF(L434:S434,"~*")&gt;0,"*",SUM(L434:S434))),SUM(L434:S434))</f>
        <v>2784</v>
      </c>
      <c r="K434" s="193" t="str">
        <f>IF(OR(COUNTIF(L434:S434,"未確認")&gt;0,COUNTIF(L434:S434,"~*")&gt;0),"※","")</f>
        <v/>
      </c>
      <c r="L434" s="147">
        <v>452</v>
      </c>
      <c r="M434" s="147">
        <v>581</v>
      </c>
      <c r="N434" s="147">
        <v>344</v>
      </c>
      <c r="O434" s="147">
        <v>631</v>
      </c>
      <c r="P434" s="147">
        <v>776</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1052</v>
      </c>
      <c r="Q441" s="66" t="s">
        <v>1054</v>
      </c>
      <c r="R441" s="66" t="s">
        <v>1056</v>
      </c>
      <c r="S441" s="66" t="s">
        <v>1058</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1055</v>
      </c>
      <c r="R442" s="70" t="s">
        <v>1057</v>
      </c>
      <c r="S442" s="70" t="s">
        <v>1057</v>
      </c>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1052</v>
      </c>
      <c r="Q466" s="66" t="s">
        <v>1054</v>
      </c>
      <c r="R466" s="66" t="s">
        <v>1056</v>
      </c>
      <c r="S466" s="66" t="s">
        <v>1058</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1055</v>
      </c>
      <c r="R467" s="70" t="s">
        <v>1057</v>
      </c>
      <c r="S467" s="70" t="s">
        <v>1057</v>
      </c>
      <c r="T467" s="8"/>
      <c r="U467" s="8"/>
      <c r="V467" s="8"/>
    </row>
    <row r="468" spans="1:22" ht="34.5" customHeight="1">
      <c r="A468" s="252" t="s">
        <v>807</v>
      </c>
      <c r="B468" s="1"/>
      <c r="C468" s="331" t="s">
        <v>282</v>
      </c>
      <c r="D468" s="332"/>
      <c r="E468" s="332"/>
      <c r="F468" s="332"/>
      <c r="G468" s="332"/>
      <c r="H468" s="333"/>
      <c r="I468" s="337" t="s">
        <v>283</v>
      </c>
      <c r="J468" s="116">
        <f>IF(SUM(L468:S468)=0,IF(COUNTIF(L468:S468,"未確認")&gt;0,"未確認",IF(COUNTIF(L468:S468,"*")&gt;0,"*",SUM(L468:S468))),SUM(L468:S468))</f>
        <v>10</v>
      </c>
      <c r="K468" s="201" t="str">
        <f t="shared" ref="K468:K475" si="16">IF(OR(COUNTIF(L468:S468,"未確認")&gt;0,COUNTIF(L468:S468,"*")&gt;0),"※","")</f>
        <v>※</v>
      </c>
      <c r="L468" s="117">
        <v>0</v>
      </c>
      <c r="M468" s="117">
        <v>0</v>
      </c>
      <c r="N468" s="117" t="s">
        <v>541</v>
      </c>
      <c r="O468" s="117">
        <v>0</v>
      </c>
      <c r="P468" s="117" t="s">
        <v>541</v>
      </c>
      <c r="Q468" s="117">
        <v>10</v>
      </c>
      <c r="R468" s="117">
        <v>0</v>
      </c>
      <c r="S468" s="117">
        <v>0</v>
      </c>
      <c r="T468" s="8"/>
      <c r="U468" s="8"/>
      <c r="V468" s="8"/>
    </row>
    <row r="469" spans="1:22" ht="34.5" customHeight="1">
      <c r="A469" s="252" t="s">
        <v>812</v>
      </c>
      <c r="B469" s="1"/>
      <c r="C469" s="202"/>
      <c r="D469" s="352" t="s">
        <v>284</v>
      </c>
      <c r="E469" s="317" t="s">
        <v>285</v>
      </c>
      <c r="F469" s="318"/>
      <c r="G469" s="318"/>
      <c r="H469" s="319"/>
      <c r="I469" s="351"/>
      <c r="J469" s="116" t="str">
        <f t="shared" ref="J469:J480" si="17">IF(SUM(L469:S469)=0,IF(COUNTIF(L469:S469,"未確認")&gt;0,"未確認",IF(COUNTIF(L469:S469,"~*")&gt;0,"*",SUM(L469:S469))),SUM(L469:S469))</f>
        <v>*</v>
      </c>
      <c r="K469" s="201" t="str">
        <f t="shared" si="16"/>
        <v>※</v>
      </c>
      <c r="L469" s="117">
        <v>0</v>
      </c>
      <c r="M469" s="117">
        <v>0</v>
      </c>
      <c r="N469" s="117" t="s">
        <v>541</v>
      </c>
      <c r="O469" s="117">
        <v>0</v>
      </c>
      <c r="P469" s="117">
        <v>0</v>
      </c>
      <c r="Q469" s="117">
        <v>0</v>
      </c>
      <c r="R469" s="117">
        <v>0</v>
      </c>
      <c r="S469" s="117">
        <v>0</v>
      </c>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3"/>
      <c r="E475" s="317" t="s">
        <v>291</v>
      </c>
      <c r="F475" s="318"/>
      <c r="G475" s="318"/>
      <c r="H475" s="319"/>
      <c r="I475" s="351"/>
      <c r="J475" s="116">
        <f t="shared" si="17"/>
        <v>10</v>
      </c>
      <c r="K475" s="201" t="str">
        <f t="shared" si="16"/>
        <v/>
      </c>
      <c r="L475" s="117">
        <v>0</v>
      </c>
      <c r="M475" s="117">
        <v>0</v>
      </c>
      <c r="N475" s="117">
        <v>0</v>
      </c>
      <c r="O475" s="117">
        <v>0</v>
      </c>
      <c r="P475" s="117">
        <v>0</v>
      </c>
      <c r="Q475" s="117">
        <v>10</v>
      </c>
      <c r="R475" s="117">
        <v>0</v>
      </c>
      <c r="S475" s="117">
        <v>0</v>
      </c>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IF(OR(COUNTIF(L476:S476,"未確認")&gt;0,COUNTIF(L476:S476,"~")&gt;0),"※","")</f>
        <v/>
      </c>
      <c r="L476" s="117">
        <v>0</v>
      </c>
      <c r="M476" s="117">
        <v>0</v>
      </c>
      <c r="N476" s="117">
        <v>0</v>
      </c>
      <c r="O476" s="117">
        <v>0</v>
      </c>
      <c r="P476" s="117" t="s">
        <v>541</v>
      </c>
      <c r="Q476" s="117">
        <v>0</v>
      </c>
      <c r="R476" s="117">
        <v>0</v>
      </c>
      <c r="S476" s="117">
        <v>0</v>
      </c>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IF(OR(COUNTIF(L477:S477,"未確認")&gt;0,COUNTIF(L477:S477,"*")&gt;0),"※","")</f>
        <v/>
      </c>
      <c r="L477" s="117">
        <v>0</v>
      </c>
      <c r="M477" s="117">
        <v>0</v>
      </c>
      <c r="N477" s="117">
        <v>0</v>
      </c>
      <c r="O477" s="117">
        <v>0</v>
      </c>
      <c r="P477" s="117">
        <v>0</v>
      </c>
      <c r="Q477" s="117">
        <v>0</v>
      </c>
      <c r="R477" s="117">
        <v>0</v>
      </c>
      <c r="S477" s="117">
        <v>0</v>
      </c>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1" t="s">
        <v>297</v>
      </c>
      <c r="D481" s="332"/>
      <c r="E481" s="332"/>
      <c r="F481" s="332"/>
      <c r="G481" s="332"/>
      <c r="H481" s="333"/>
      <c r="I481" s="337" t="s">
        <v>298</v>
      </c>
      <c r="J481" s="116" t="str">
        <f>IF(SUM(L481:S481)=0,IF(COUNTIF(L481:S481,"未確認")&gt;0,"未確認",IF(COUNTIF(L481:S481,"*")&gt;0,"*",SUM(L481:S481))),SUM(L481:S481))</f>
        <v>*</v>
      </c>
      <c r="K481" s="201" t="str">
        <f t="shared" si="18"/>
        <v>※</v>
      </c>
      <c r="L481" s="117">
        <v>0</v>
      </c>
      <c r="M481" s="117">
        <v>0</v>
      </c>
      <c r="N481" s="117">
        <v>0</v>
      </c>
      <c r="O481" s="117">
        <v>0</v>
      </c>
      <c r="P481" s="117">
        <v>0</v>
      </c>
      <c r="Q481" s="117" t="s">
        <v>541</v>
      </c>
      <c r="R481" s="117">
        <v>0</v>
      </c>
      <c r="S481" s="117">
        <v>0</v>
      </c>
      <c r="T481" s="8"/>
      <c r="U481" s="8"/>
      <c r="V481" s="8"/>
    </row>
    <row r="482" spans="1:22" ht="34.5" customHeight="1">
      <c r="A482" s="252" t="s">
        <v>824</v>
      </c>
      <c r="B482" s="1"/>
      <c r="C482" s="202"/>
      <c r="D482" s="352" t="s">
        <v>299</v>
      </c>
      <c r="E482" s="317" t="s">
        <v>285</v>
      </c>
      <c r="F482" s="318"/>
      <c r="G482" s="318"/>
      <c r="H482" s="319"/>
      <c r="I482" s="351"/>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v>0</v>
      </c>
      <c r="P488" s="117">
        <v>0</v>
      </c>
      <c r="Q488" s="117" t="s">
        <v>541</v>
      </c>
      <c r="R488" s="117">
        <v>0</v>
      </c>
      <c r="S488" s="117">
        <v>0</v>
      </c>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117">
        <v>0</v>
      </c>
      <c r="Q490" s="117">
        <v>0</v>
      </c>
      <c r="R490" s="117">
        <v>0</v>
      </c>
      <c r="S490" s="117">
        <v>0</v>
      </c>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v>0</v>
      </c>
      <c r="P495" s="117">
        <v>0</v>
      </c>
      <c r="Q495" s="117" t="s">
        <v>541</v>
      </c>
      <c r="R495" s="117">
        <v>0</v>
      </c>
      <c r="S495" s="117">
        <v>0</v>
      </c>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1052</v>
      </c>
      <c r="Q502" s="66" t="s">
        <v>1054</v>
      </c>
      <c r="R502" s="66" t="s">
        <v>1056</v>
      </c>
      <c r="S502" s="66" t="s">
        <v>1058</v>
      </c>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70" t="s">
        <v>1047</v>
      </c>
      <c r="P503" s="70" t="s">
        <v>1047</v>
      </c>
      <c r="Q503" s="70" t="s">
        <v>1055</v>
      </c>
      <c r="R503" s="70" t="s">
        <v>1057</v>
      </c>
      <c r="S503" s="70" t="s">
        <v>1057</v>
      </c>
      <c r="T503" s="8"/>
      <c r="U503" s="8"/>
      <c r="V503" s="8"/>
    </row>
    <row r="504" spans="1:22" ht="42" customHeight="1">
      <c r="A504" s="252" t="s">
        <v>836</v>
      </c>
      <c r="B504" s="1"/>
      <c r="C504" s="317" t="s">
        <v>308</v>
      </c>
      <c r="D504" s="318"/>
      <c r="E504" s="318"/>
      <c r="F504" s="318"/>
      <c r="G504" s="318"/>
      <c r="H504" s="319"/>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v>0</v>
      </c>
      <c r="O504" s="117">
        <v>0</v>
      </c>
      <c r="P504" s="117">
        <v>0</v>
      </c>
      <c r="Q504" s="117" t="s">
        <v>541</v>
      </c>
      <c r="R504" s="117">
        <v>0</v>
      </c>
      <c r="S504" s="117">
        <v>0</v>
      </c>
      <c r="T504" s="8"/>
      <c r="U504" s="8"/>
      <c r="V504" s="8"/>
    </row>
    <row r="505" spans="1:22" ht="84" customHeight="1">
      <c r="A505" s="252" t="s">
        <v>837</v>
      </c>
      <c r="B505" s="204"/>
      <c r="C505" s="317" t="s">
        <v>310</v>
      </c>
      <c r="D505" s="318"/>
      <c r="E505" s="318"/>
      <c r="F505" s="318"/>
      <c r="G505" s="318"/>
      <c r="H505" s="319"/>
      <c r="I505" s="122" t="s">
        <v>311</v>
      </c>
      <c r="J505" s="116">
        <f t="shared" si="20"/>
        <v>19</v>
      </c>
      <c r="K505" s="201" t="str">
        <f t="shared" si="21"/>
        <v>※</v>
      </c>
      <c r="L505" s="117" t="s">
        <v>541</v>
      </c>
      <c r="M505" s="117" t="s">
        <v>541</v>
      </c>
      <c r="N505" s="117" t="s">
        <v>541</v>
      </c>
      <c r="O505" s="117">
        <v>19</v>
      </c>
      <c r="P505" s="117" t="s">
        <v>541</v>
      </c>
      <c r="Q505" s="117">
        <v>0</v>
      </c>
      <c r="R505" s="117">
        <v>0</v>
      </c>
      <c r="S505" s="117">
        <v>0</v>
      </c>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t="s">
        <v>541</v>
      </c>
      <c r="N507" s="117" t="s">
        <v>541</v>
      </c>
      <c r="O507" s="117" t="s">
        <v>541</v>
      </c>
      <c r="P507" s="117" t="s">
        <v>541</v>
      </c>
      <c r="Q507" s="117">
        <v>0</v>
      </c>
      <c r="R507" s="117">
        <v>0</v>
      </c>
      <c r="S507" s="117">
        <v>0</v>
      </c>
      <c r="T507" s="8"/>
      <c r="U507" s="8"/>
      <c r="V507" s="8"/>
    </row>
    <row r="508" spans="1:22" ht="84">
      <c r="A508" s="252" t="s">
        <v>839</v>
      </c>
      <c r="B508" s="204"/>
      <c r="C508" s="317" t="s">
        <v>316</v>
      </c>
      <c r="D508" s="318"/>
      <c r="E508" s="318"/>
      <c r="F508" s="318"/>
      <c r="G508" s="318"/>
      <c r="H508" s="319"/>
      <c r="I508" s="122" t="s">
        <v>317</v>
      </c>
      <c r="J508" s="116">
        <f t="shared" si="20"/>
        <v>60</v>
      </c>
      <c r="K508" s="201" t="str">
        <f t="shared" si="21"/>
        <v>※</v>
      </c>
      <c r="L508" s="117">
        <v>10</v>
      </c>
      <c r="M508" s="117">
        <v>17</v>
      </c>
      <c r="N508" s="117" t="s">
        <v>541</v>
      </c>
      <c r="O508" s="117">
        <v>23</v>
      </c>
      <c r="P508" s="117">
        <v>10</v>
      </c>
      <c r="Q508" s="117">
        <v>0</v>
      </c>
      <c r="R508" s="117">
        <v>0</v>
      </c>
      <c r="S508" s="117" t="s">
        <v>541</v>
      </c>
      <c r="T508" s="8"/>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t="s">
        <v>541</v>
      </c>
      <c r="P509" s="117" t="s">
        <v>541</v>
      </c>
      <c r="Q509" s="117">
        <v>0</v>
      </c>
      <c r="R509" s="117">
        <v>0</v>
      </c>
      <c r="S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t="s">
        <v>541</v>
      </c>
      <c r="Q510" s="117">
        <v>0</v>
      </c>
      <c r="R510" s="117">
        <v>0</v>
      </c>
      <c r="S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1052</v>
      </c>
      <c r="Q514" s="66" t="s">
        <v>1054</v>
      </c>
      <c r="R514" s="66" t="s">
        <v>1056</v>
      </c>
      <c r="S514" s="66" t="s">
        <v>1058</v>
      </c>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70" t="s">
        <v>1047</v>
      </c>
      <c r="P515" s="70" t="s">
        <v>1047</v>
      </c>
      <c r="Q515" s="70" t="s">
        <v>1055</v>
      </c>
      <c r="R515" s="70" t="s">
        <v>1057</v>
      </c>
      <c r="S515" s="70" t="s">
        <v>1057</v>
      </c>
      <c r="T515" s="8"/>
      <c r="U515" s="8"/>
      <c r="V515" s="8"/>
    </row>
    <row r="516" spans="1:22" s="115" customFormat="1" ht="56">
      <c r="A516" s="252" t="s">
        <v>843</v>
      </c>
      <c r="B516" s="204"/>
      <c r="C516" s="344" t="s">
        <v>325</v>
      </c>
      <c r="D516" s="345"/>
      <c r="E516" s="345"/>
      <c r="F516" s="345"/>
      <c r="G516" s="345"/>
      <c r="H516" s="346"/>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4" t="s">
        <v>327</v>
      </c>
      <c r="D517" s="345"/>
      <c r="E517" s="345"/>
      <c r="F517" s="345"/>
      <c r="G517" s="345"/>
      <c r="H517" s="346"/>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1052</v>
      </c>
      <c r="Q520" s="66" t="s">
        <v>1054</v>
      </c>
      <c r="R520" s="66" t="s">
        <v>1056</v>
      </c>
      <c r="S520" s="66" t="s">
        <v>1058</v>
      </c>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70" t="s">
        <v>1047</v>
      </c>
      <c r="P521" s="70" t="s">
        <v>1047</v>
      </c>
      <c r="Q521" s="70" t="s">
        <v>1055</v>
      </c>
      <c r="R521" s="70" t="s">
        <v>1057</v>
      </c>
      <c r="S521" s="70" t="s">
        <v>1057</v>
      </c>
      <c r="T521" s="8"/>
      <c r="U521" s="8"/>
      <c r="V521" s="8"/>
    </row>
    <row r="522" spans="1:22" s="115" customFormat="1" ht="70">
      <c r="A522" s="252" t="s">
        <v>845</v>
      </c>
      <c r="B522" s="204"/>
      <c r="C522" s="344" t="s">
        <v>330</v>
      </c>
      <c r="D522" s="345"/>
      <c r="E522" s="345"/>
      <c r="F522" s="345"/>
      <c r="G522" s="345"/>
      <c r="H522" s="346"/>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1052</v>
      </c>
      <c r="Q525" s="66" t="s">
        <v>1054</v>
      </c>
      <c r="R525" s="66" t="s">
        <v>1056</v>
      </c>
      <c r="S525" s="66" t="s">
        <v>1058</v>
      </c>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70" t="s">
        <v>1047</v>
      </c>
      <c r="P526" s="70" t="s">
        <v>1047</v>
      </c>
      <c r="Q526" s="70" t="s">
        <v>1055</v>
      </c>
      <c r="R526" s="70" t="s">
        <v>1057</v>
      </c>
      <c r="S526" s="70" t="s">
        <v>1057</v>
      </c>
      <c r="T526" s="8"/>
      <c r="U526" s="8"/>
      <c r="V526" s="8"/>
    </row>
    <row r="527" spans="1:22" s="91" customFormat="1" ht="34.5" customHeight="1">
      <c r="A527" s="251" t="s">
        <v>846</v>
      </c>
      <c r="B527" s="204"/>
      <c r="C527" s="317" t="s">
        <v>333</v>
      </c>
      <c r="D527" s="318"/>
      <c r="E527" s="318"/>
      <c r="F527" s="318"/>
      <c r="G527" s="318"/>
      <c r="H527" s="319"/>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1052</v>
      </c>
      <c r="Q530" s="66" t="s">
        <v>1054</v>
      </c>
      <c r="R530" s="66" t="s">
        <v>1056</v>
      </c>
      <c r="S530" s="66" t="s">
        <v>1058</v>
      </c>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70" t="s">
        <v>1047</v>
      </c>
      <c r="P531" s="70" t="s">
        <v>1047</v>
      </c>
      <c r="Q531" s="70" t="s">
        <v>1055</v>
      </c>
      <c r="R531" s="70" t="s">
        <v>1057</v>
      </c>
      <c r="S531" s="70" t="s">
        <v>1057</v>
      </c>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17" t="s">
        <v>342</v>
      </c>
      <c r="D535" s="318"/>
      <c r="E535" s="318"/>
      <c r="F535" s="318"/>
      <c r="G535" s="318"/>
      <c r="H535" s="319"/>
      <c r="I535" s="343"/>
      <c r="J535" s="116">
        <f t="shared" si="22"/>
        <v>56</v>
      </c>
      <c r="K535" s="201" t="str">
        <f t="shared" si="23"/>
        <v>※</v>
      </c>
      <c r="L535" s="117">
        <v>12</v>
      </c>
      <c r="M535" s="117" t="s">
        <v>541</v>
      </c>
      <c r="N535" s="117">
        <v>11</v>
      </c>
      <c r="O535" s="117">
        <v>19</v>
      </c>
      <c r="P535" s="117">
        <v>14</v>
      </c>
      <c r="Q535" s="117" t="s">
        <v>541</v>
      </c>
      <c r="R535" s="117">
        <v>0</v>
      </c>
      <c r="S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1052</v>
      </c>
      <c r="Q543" s="66" t="s">
        <v>1054</v>
      </c>
      <c r="R543" s="66" t="s">
        <v>1056</v>
      </c>
      <c r="S543" s="66" t="s">
        <v>1058</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1055</v>
      </c>
      <c r="R544" s="70" t="s">
        <v>1057</v>
      </c>
      <c r="S544" s="70" t="s">
        <v>1057</v>
      </c>
    </row>
    <row r="545" spans="1:19" s="115" customFormat="1" ht="70" customHeight="1">
      <c r="A545" s="252" t="s">
        <v>853</v>
      </c>
      <c r="C545" s="317" t="s">
        <v>348</v>
      </c>
      <c r="D545" s="318"/>
      <c r="E545" s="318"/>
      <c r="F545" s="318"/>
      <c r="G545" s="318"/>
      <c r="H545" s="319"/>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1045</v>
      </c>
      <c r="P558" s="211" t="s">
        <v>1045</v>
      </c>
      <c r="Q558" s="211" t="s">
        <v>1053</v>
      </c>
      <c r="R558" s="211" t="s">
        <v>1053</v>
      </c>
      <c r="S558" s="211" t="s">
        <v>1053</v>
      </c>
    </row>
    <row r="559" spans="1:19"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row>
    <row r="560" spans="1:19" s="91" customFormat="1" ht="34.5" customHeight="1">
      <c r="A560" s="251" t="s">
        <v>870</v>
      </c>
      <c r="B560" s="119"/>
      <c r="C560" s="209"/>
      <c r="D560" s="328" t="s">
        <v>376</v>
      </c>
      <c r="E560" s="339"/>
      <c r="F560" s="339"/>
      <c r="G560" s="339"/>
      <c r="H560" s="329"/>
      <c r="I560" s="340"/>
      <c r="J560" s="207"/>
      <c r="K560" s="210"/>
      <c r="L560" s="211">
        <v>49.4</v>
      </c>
      <c r="M560" s="211">
        <v>55.1</v>
      </c>
      <c r="N560" s="211">
        <v>63.3</v>
      </c>
      <c r="O560" s="211">
        <v>51.3</v>
      </c>
      <c r="P560" s="211">
        <v>50</v>
      </c>
      <c r="Q560" s="211" t="s">
        <v>533</v>
      </c>
      <c r="R560" s="211" t="s">
        <v>533</v>
      </c>
      <c r="S560" s="211" t="s">
        <v>533</v>
      </c>
    </row>
    <row r="561" spans="1:19" s="91" customFormat="1" ht="34.5" customHeight="1">
      <c r="A561" s="251" t="s">
        <v>871</v>
      </c>
      <c r="B561" s="119"/>
      <c r="C561" s="209"/>
      <c r="D561" s="328" t="s">
        <v>377</v>
      </c>
      <c r="E561" s="339"/>
      <c r="F561" s="339"/>
      <c r="G561" s="339"/>
      <c r="H561" s="329"/>
      <c r="I561" s="340"/>
      <c r="J561" s="207"/>
      <c r="K561" s="210"/>
      <c r="L561" s="211">
        <v>24.4</v>
      </c>
      <c r="M561" s="211">
        <v>20.9</v>
      </c>
      <c r="N561" s="211">
        <v>25.7</v>
      </c>
      <c r="O561" s="211">
        <v>30.5</v>
      </c>
      <c r="P561" s="211">
        <v>24.5</v>
      </c>
      <c r="Q561" s="211" t="s">
        <v>533</v>
      </c>
      <c r="R561" s="211" t="s">
        <v>533</v>
      </c>
      <c r="S561" s="211" t="s">
        <v>533</v>
      </c>
    </row>
    <row r="562" spans="1:19" s="91" customFormat="1" ht="34.5" customHeight="1">
      <c r="A562" s="251" t="s">
        <v>872</v>
      </c>
      <c r="B562" s="119"/>
      <c r="C562" s="209"/>
      <c r="D562" s="328" t="s">
        <v>992</v>
      </c>
      <c r="E562" s="339"/>
      <c r="F562" s="339"/>
      <c r="G562" s="339"/>
      <c r="H562" s="329"/>
      <c r="I562" s="340"/>
      <c r="J562" s="207"/>
      <c r="K562" s="210"/>
      <c r="L562" s="211">
        <v>17.5</v>
      </c>
      <c r="M562" s="211">
        <v>12</v>
      </c>
      <c r="N562" s="211">
        <v>14.7</v>
      </c>
      <c r="O562" s="211">
        <v>15.5</v>
      </c>
      <c r="P562" s="211">
        <v>12.2</v>
      </c>
      <c r="Q562" s="211" t="s">
        <v>533</v>
      </c>
      <c r="R562" s="211" t="s">
        <v>533</v>
      </c>
      <c r="S562" s="211" t="s">
        <v>533</v>
      </c>
    </row>
    <row r="563" spans="1:19" s="91" customFormat="1" ht="34.5" customHeight="1">
      <c r="A563" s="251" t="s">
        <v>873</v>
      </c>
      <c r="B563" s="119"/>
      <c r="C563" s="209"/>
      <c r="D563" s="328" t="s">
        <v>379</v>
      </c>
      <c r="E563" s="339"/>
      <c r="F563" s="339"/>
      <c r="G563" s="339"/>
      <c r="H563" s="329"/>
      <c r="I563" s="340"/>
      <c r="J563" s="207"/>
      <c r="K563" s="210"/>
      <c r="L563" s="211">
        <v>11.9</v>
      </c>
      <c r="M563" s="211">
        <v>5.7</v>
      </c>
      <c r="N563" s="211">
        <v>13.8</v>
      </c>
      <c r="O563" s="211">
        <v>8</v>
      </c>
      <c r="P563" s="211">
        <v>13.8</v>
      </c>
      <c r="Q563" s="211" t="s">
        <v>533</v>
      </c>
      <c r="R563" s="211" t="s">
        <v>533</v>
      </c>
      <c r="S563" s="211" t="s">
        <v>533</v>
      </c>
    </row>
    <row r="564" spans="1:19" s="91" customFormat="1" ht="34.5" customHeight="1">
      <c r="A564" s="251" t="s">
        <v>874</v>
      </c>
      <c r="B564" s="119"/>
      <c r="C564" s="209"/>
      <c r="D564" s="328" t="s">
        <v>380</v>
      </c>
      <c r="E564" s="339"/>
      <c r="F564" s="339"/>
      <c r="G564" s="339"/>
      <c r="H564" s="329"/>
      <c r="I564" s="340"/>
      <c r="J564" s="207"/>
      <c r="K564" s="210"/>
      <c r="L564" s="211">
        <v>0</v>
      </c>
      <c r="M564" s="211">
        <v>0</v>
      </c>
      <c r="N564" s="211">
        <v>0</v>
      </c>
      <c r="O564" s="211">
        <v>0</v>
      </c>
      <c r="P564" s="211">
        <v>0</v>
      </c>
      <c r="Q564" s="211" t="s">
        <v>533</v>
      </c>
      <c r="R564" s="211" t="s">
        <v>533</v>
      </c>
      <c r="S564" s="211" t="s">
        <v>533</v>
      </c>
    </row>
    <row r="565" spans="1:19" s="91" customFormat="1" ht="34.5" customHeight="1">
      <c r="A565" s="251" t="s">
        <v>875</v>
      </c>
      <c r="B565" s="119"/>
      <c r="C565" s="280"/>
      <c r="D565" s="328" t="s">
        <v>869</v>
      </c>
      <c r="E565" s="339"/>
      <c r="F565" s="339"/>
      <c r="G565" s="339"/>
      <c r="H565" s="329"/>
      <c r="I565" s="340"/>
      <c r="J565" s="207"/>
      <c r="K565" s="210"/>
      <c r="L565" s="211">
        <v>20</v>
      </c>
      <c r="M565" s="211">
        <v>15.8</v>
      </c>
      <c r="N565" s="211">
        <v>22</v>
      </c>
      <c r="O565" s="211">
        <v>21.4</v>
      </c>
      <c r="P565" s="211">
        <v>19.7</v>
      </c>
      <c r="Q565" s="211" t="s">
        <v>533</v>
      </c>
      <c r="R565" s="211" t="s">
        <v>533</v>
      </c>
      <c r="S565" s="211" t="s">
        <v>533</v>
      </c>
    </row>
    <row r="566" spans="1:19" s="91" customFormat="1" ht="34.5" customHeight="1">
      <c r="A566" s="251" t="s">
        <v>876</v>
      </c>
      <c r="B566" s="119"/>
      <c r="C566" s="285"/>
      <c r="D566" s="328" t="s">
        <v>993</v>
      </c>
      <c r="E566" s="339"/>
      <c r="F566" s="339"/>
      <c r="G566" s="339"/>
      <c r="H566" s="329"/>
      <c r="I566" s="340"/>
      <c r="J566" s="213"/>
      <c r="K566" s="214"/>
      <c r="L566" s="211">
        <v>21.9</v>
      </c>
      <c r="M566" s="211">
        <v>15.8</v>
      </c>
      <c r="N566" s="211">
        <v>22</v>
      </c>
      <c r="O566" s="211">
        <v>21.4</v>
      </c>
      <c r="P566" s="211">
        <v>19.7</v>
      </c>
      <c r="Q566" s="211" t="s">
        <v>533</v>
      </c>
      <c r="R566" s="211" t="s">
        <v>533</v>
      </c>
      <c r="S566" s="211" t="s">
        <v>533</v>
      </c>
    </row>
    <row r="567" spans="1:19"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row>
    <row r="568" spans="1:19"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row>
    <row r="576" spans="1:19"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1052</v>
      </c>
      <c r="Q588" s="66" t="s">
        <v>1054</v>
      </c>
      <c r="R588" s="66" t="s">
        <v>1056</v>
      </c>
      <c r="S588" s="66" t="s">
        <v>1058</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1055</v>
      </c>
      <c r="R589" s="70" t="s">
        <v>1057</v>
      </c>
      <c r="S589" s="70" t="s">
        <v>1057</v>
      </c>
    </row>
    <row r="590" spans="1:22" s="115" customFormat="1" ht="70" customHeight="1">
      <c r="A590" s="252" t="s">
        <v>891</v>
      </c>
      <c r="C590" s="317" t="s">
        <v>386</v>
      </c>
      <c r="D590" s="318"/>
      <c r="E590" s="318"/>
      <c r="F590" s="318"/>
      <c r="G590" s="318"/>
      <c r="H590" s="319"/>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17" t="s">
        <v>388</v>
      </c>
      <c r="D591" s="318"/>
      <c r="E591" s="318"/>
      <c r="F591" s="318"/>
      <c r="G591" s="318"/>
      <c r="H591" s="319"/>
      <c r="I591" s="134" t="s">
        <v>389</v>
      </c>
      <c r="J591" s="116">
        <f>IF(SUM(L591:S591)=0,IF(COUNTIF(L591:S591,"未確認")&gt;0,"未確認",IF(COUNTIF(L591:S591,"~*")&gt;0,"*",SUM(L591:S591))),SUM(L591:S591))</f>
        <v>0</v>
      </c>
      <c r="K591" s="201" t="str">
        <f>IF(OR(COUNTIF(L591:S591,"未確認")&gt;0,COUNTIF(L591:S591,"*")&gt;0),"※","")</f>
        <v/>
      </c>
      <c r="L591" s="117">
        <v>0</v>
      </c>
      <c r="M591" s="117">
        <v>0</v>
      </c>
      <c r="N591" s="117">
        <v>0</v>
      </c>
      <c r="O591" s="117">
        <v>0</v>
      </c>
      <c r="P591" s="117">
        <v>0</v>
      </c>
      <c r="Q591" s="117">
        <v>0</v>
      </c>
      <c r="R591" s="117">
        <v>0</v>
      </c>
      <c r="S591" s="117">
        <v>0</v>
      </c>
    </row>
    <row r="592" spans="1:22" s="115" customFormat="1" ht="72" customHeight="1">
      <c r="A592" s="252" t="s">
        <v>974</v>
      </c>
      <c r="B592" s="84"/>
      <c r="C592" s="317" t="s">
        <v>390</v>
      </c>
      <c r="D592" s="318"/>
      <c r="E592" s="318"/>
      <c r="F592" s="318"/>
      <c r="G592" s="318"/>
      <c r="H592" s="319"/>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17" t="s">
        <v>392</v>
      </c>
      <c r="D593" s="318"/>
      <c r="E593" s="318"/>
      <c r="F593" s="318"/>
      <c r="G593" s="318"/>
      <c r="H593" s="319"/>
      <c r="I593" s="294" t="s">
        <v>393</v>
      </c>
      <c r="J593" s="116" t="str">
        <f>IF(SUM(L593:S593)=0,IF(COUNTIF(L593:S593,"未確認")&gt;0,"未確認",IF(COUNTIF(L593:S593,"~*")&gt;0,"*",SUM(L593:S593))),SUM(L593:S593))</f>
        <v>*</v>
      </c>
      <c r="K593" s="201" t="str">
        <f>IF(OR(COUNTIF(L593:S593,"未確認")&gt;0,COUNTIF(L593:S593,"*")&gt;0),"※","")</f>
        <v>※</v>
      </c>
      <c r="L593" s="117" t="s">
        <v>541</v>
      </c>
      <c r="M593" s="117" t="s">
        <v>541</v>
      </c>
      <c r="N593" s="117" t="s">
        <v>541</v>
      </c>
      <c r="O593" s="117" t="s">
        <v>541</v>
      </c>
      <c r="P593" s="117" t="s">
        <v>541</v>
      </c>
      <c r="Q593" s="117">
        <v>0</v>
      </c>
      <c r="R593" s="117">
        <v>0</v>
      </c>
      <c r="S593" s="117">
        <v>0</v>
      </c>
    </row>
    <row r="594" spans="1:19" s="115" customFormat="1" ht="84" customHeight="1">
      <c r="A594" s="252" t="s">
        <v>894</v>
      </c>
      <c r="B594" s="84"/>
      <c r="C594" s="317" t="s">
        <v>394</v>
      </c>
      <c r="D594" s="318"/>
      <c r="E594" s="318"/>
      <c r="F594" s="318"/>
      <c r="G594" s="318"/>
      <c r="H594" s="319"/>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0" t="s">
        <v>994</v>
      </c>
      <c r="D595" s="321"/>
      <c r="E595" s="321"/>
      <c r="F595" s="321"/>
      <c r="G595" s="321"/>
      <c r="H595" s="322"/>
      <c r="I595" s="337" t="s">
        <v>397</v>
      </c>
      <c r="J595" s="140">
        <v>618</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4" t="s">
        <v>398</v>
      </c>
      <c r="F596" s="315"/>
      <c r="G596" s="315"/>
      <c r="H596" s="316"/>
      <c r="I596" s="338"/>
      <c r="J596" s="140">
        <v>193</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0" t="s">
        <v>995</v>
      </c>
      <c r="D597" s="321"/>
      <c r="E597" s="321"/>
      <c r="F597" s="321"/>
      <c r="G597" s="321"/>
      <c r="H597" s="322"/>
      <c r="I597" s="323" t="s">
        <v>400</v>
      </c>
      <c r="J597" s="140">
        <v>299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4" t="s">
        <v>398</v>
      </c>
      <c r="F598" s="315"/>
      <c r="G598" s="315"/>
      <c r="H598" s="316"/>
      <c r="I598" s="325"/>
      <c r="J598" s="140">
        <v>195</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4" t="s">
        <v>996</v>
      </c>
      <c r="D599" s="315"/>
      <c r="E599" s="315"/>
      <c r="F599" s="315"/>
      <c r="G599" s="315"/>
      <c r="H599" s="316"/>
      <c r="I599" s="122" t="s">
        <v>402</v>
      </c>
      <c r="J599" s="116">
        <v>513</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17" t="s">
        <v>403</v>
      </c>
      <c r="D600" s="318"/>
      <c r="E600" s="318"/>
      <c r="F600" s="318"/>
      <c r="G600" s="318"/>
      <c r="H600" s="319"/>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t="s">
        <v>541</v>
      </c>
      <c r="R600" s="117">
        <v>0</v>
      </c>
      <c r="S600" s="117">
        <v>0</v>
      </c>
    </row>
    <row r="601" spans="1:19"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t="s">
        <v>541</v>
      </c>
      <c r="O602" s="117">
        <v>0</v>
      </c>
      <c r="P602" s="117">
        <v>0</v>
      </c>
      <c r="Q602" s="117" t="s">
        <v>541</v>
      </c>
      <c r="R602" s="117">
        <v>0</v>
      </c>
      <c r="S602" s="117">
        <v>0</v>
      </c>
    </row>
    <row r="603" spans="1:19"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t="s">
        <v>541</v>
      </c>
      <c r="P604" s="117">
        <v>0</v>
      </c>
      <c r="Q604" s="117">
        <v>0</v>
      </c>
      <c r="R604" s="117">
        <v>0</v>
      </c>
      <c r="S604" s="117">
        <v>0</v>
      </c>
    </row>
    <row r="605" spans="1:19"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1052</v>
      </c>
      <c r="Q611" s="66" t="s">
        <v>1054</v>
      </c>
      <c r="R611" s="66" t="s">
        <v>1056</v>
      </c>
      <c r="S611" s="66" t="s">
        <v>1058</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1055</v>
      </c>
      <c r="R612" s="70" t="s">
        <v>1057</v>
      </c>
      <c r="S612" s="70" t="s">
        <v>1057</v>
      </c>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IF(SUM(L613:S613)=0,IF(COUNTIF(L613:S613,"未確認")&gt;0,"未確認",IF(COUNTIF(L613:S613,"~*")&gt;0,"*",SUM(L613:S613))),SUM(L613:S613))</f>
        <v>69</v>
      </c>
      <c r="K613" s="201" t="str">
        <f t="shared" ref="K613:K623" si="29">IF(OR(COUNTIF(L613:S613,"未確認")&gt;0,COUNTIF(L613:S613,"*")&gt;0),"※","")</f>
        <v/>
      </c>
      <c r="L613" s="117">
        <v>21</v>
      </c>
      <c r="M613" s="117">
        <v>12</v>
      </c>
      <c r="N613" s="117">
        <v>12</v>
      </c>
      <c r="O613" s="117">
        <v>14</v>
      </c>
      <c r="P613" s="117">
        <v>10</v>
      </c>
      <c r="Q613" s="117">
        <v>0</v>
      </c>
      <c r="R613" s="117">
        <v>0</v>
      </c>
      <c r="S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t="s">
        <v>541</v>
      </c>
      <c r="M616" s="117" t="s">
        <v>541</v>
      </c>
      <c r="N616" s="117">
        <v>0</v>
      </c>
      <c r="O616" s="117" t="s">
        <v>541</v>
      </c>
      <c r="P616" s="117" t="s">
        <v>541</v>
      </c>
      <c r="Q616" s="117">
        <v>0</v>
      </c>
      <c r="R616" s="117">
        <v>0</v>
      </c>
      <c r="S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v>0</v>
      </c>
      <c r="O621" s="117" t="s">
        <v>541</v>
      </c>
      <c r="P621" s="117" t="s">
        <v>541</v>
      </c>
      <c r="Q621" s="117">
        <v>0</v>
      </c>
      <c r="R621" s="117">
        <v>0</v>
      </c>
      <c r="S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c r="N622" s="117" t="s">
        <v>541</v>
      </c>
      <c r="O622" s="117" t="s">
        <v>541</v>
      </c>
      <c r="P622" s="117" t="s">
        <v>541</v>
      </c>
      <c r="Q622" s="117">
        <v>0</v>
      </c>
      <c r="R622" s="117">
        <v>0</v>
      </c>
      <c r="S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t="s">
        <v>541</v>
      </c>
      <c r="O623" s="117" t="s">
        <v>541</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1052</v>
      </c>
      <c r="Q629" s="66" t="s">
        <v>1054</v>
      </c>
      <c r="R629" s="66" t="s">
        <v>1056</v>
      </c>
      <c r="S629" s="66" t="s">
        <v>1058</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1055</v>
      </c>
      <c r="R630" s="70" t="s">
        <v>1057</v>
      </c>
      <c r="S630" s="70" t="s">
        <v>1057</v>
      </c>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t="s">
        <v>541</v>
      </c>
      <c r="Q631" s="117" t="s">
        <v>541</v>
      </c>
      <c r="R631" s="117" t="s">
        <v>541</v>
      </c>
      <c r="S631" s="117" t="s">
        <v>541</v>
      </c>
    </row>
    <row r="632" spans="1:22" s="118" customFormat="1" ht="56.15" customHeight="1">
      <c r="A632" s="252" t="s">
        <v>918</v>
      </c>
      <c r="B632" s="119"/>
      <c r="C632" s="317" t="s">
        <v>434</v>
      </c>
      <c r="D632" s="318"/>
      <c r="E632" s="318"/>
      <c r="F632" s="318"/>
      <c r="G632" s="318"/>
      <c r="H632" s="319"/>
      <c r="I632" s="122" t="s">
        <v>435</v>
      </c>
      <c r="J632" s="116">
        <f t="shared" si="30"/>
        <v>109</v>
      </c>
      <c r="K632" s="201" t="str">
        <f t="shared" si="31"/>
        <v>※</v>
      </c>
      <c r="L632" s="117">
        <v>17</v>
      </c>
      <c r="M632" s="117">
        <v>15</v>
      </c>
      <c r="N632" s="117">
        <v>23</v>
      </c>
      <c r="O632" s="117">
        <v>32</v>
      </c>
      <c r="P632" s="117">
        <v>22</v>
      </c>
      <c r="Q632" s="117">
        <v>0</v>
      </c>
      <c r="R632" s="117" t="s">
        <v>541</v>
      </c>
      <c r="S632" s="117">
        <v>0</v>
      </c>
    </row>
    <row r="633" spans="1:22" s="118" customFormat="1" ht="56">
      <c r="A633" s="252" t="s">
        <v>919</v>
      </c>
      <c r="B633" s="119"/>
      <c r="C633" s="317" t="s">
        <v>436</v>
      </c>
      <c r="D633" s="318"/>
      <c r="E633" s="318"/>
      <c r="F633" s="318"/>
      <c r="G633" s="318"/>
      <c r="H633" s="319"/>
      <c r="I633" s="122" t="s">
        <v>437</v>
      </c>
      <c r="J633" s="116">
        <f t="shared" si="30"/>
        <v>149</v>
      </c>
      <c r="K633" s="201" t="str">
        <f t="shared" si="31"/>
        <v>※</v>
      </c>
      <c r="L633" s="117">
        <v>33</v>
      </c>
      <c r="M633" s="117">
        <v>27</v>
      </c>
      <c r="N633" s="117">
        <v>24</v>
      </c>
      <c r="O633" s="117">
        <v>32</v>
      </c>
      <c r="P633" s="117">
        <v>33</v>
      </c>
      <c r="Q633" s="117">
        <v>0</v>
      </c>
      <c r="R633" s="117" t="s">
        <v>541</v>
      </c>
      <c r="S633" s="117" t="s">
        <v>541</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v>0</v>
      </c>
      <c r="P634" s="117" t="s">
        <v>541</v>
      </c>
      <c r="Q634" s="117">
        <v>0</v>
      </c>
      <c r="R634" s="117">
        <v>0</v>
      </c>
      <c r="S634" s="117">
        <v>0</v>
      </c>
    </row>
    <row r="635" spans="1:22" s="118" customFormat="1" ht="84" customHeight="1">
      <c r="A635" s="252" t="s">
        <v>921</v>
      </c>
      <c r="B635" s="119"/>
      <c r="C635" s="317" t="s">
        <v>440</v>
      </c>
      <c r="D635" s="318"/>
      <c r="E635" s="318"/>
      <c r="F635" s="318"/>
      <c r="G635" s="318"/>
      <c r="H635" s="319"/>
      <c r="I635" s="122" t="s">
        <v>441</v>
      </c>
      <c r="J635" s="116">
        <f t="shared" si="30"/>
        <v>26</v>
      </c>
      <c r="K635" s="201" t="str">
        <f t="shared" si="31"/>
        <v>※</v>
      </c>
      <c r="L635" s="117" t="s">
        <v>541</v>
      </c>
      <c r="M635" s="117" t="s">
        <v>541</v>
      </c>
      <c r="N635" s="117" t="s">
        <v>541</v>
      </c>
      <c r="O635" s="117" t="s">
        <v>541</v>
      </c>
      <c r="P635" s="117">
        <v>16</v>
      </c>
      <c r="Q635" s="117" t="s">
        <v>541</v>
      </c>
      <c r="R635" s="117" t="s">
        <v>541</v>
      </c>
      <c r="S635" s="117">
        <v>10</v>
      </c>
    </row>
    <row r="636" spans="1:22" s="118" customFormat="1" ht="70" customHeight="1">
      <c r="A636" s="252" t="s">
        <v>922</v>
      </c>
      <c r="B636" s="119"/>
      <c r="C636" s="317" t="s">
        <v>442</v>
      </c>
      <c r="D636" s="318"/>
      <c r="E636" s="318"/>
      <c r="F636" s="318"/>
      <c r="G636" s="318"/>
      <c r="H636" s="319"/>
      <c r="I636" s="122" t="s">
        <v>443</v>
      </c>
      <c r="J636" s="116">
        <f t="shared" si="30"/>
        <v>23</v>
      </c>
      <c r="K636" s="201" t="str">
        <f t="shared" si="31"/>
        <v>※</v>
      </c>
      <c r="L636" s="117" t="s">
        <v>541</v>
      </c>
      <c r="M636" s="117" t="s">
        <v>541</v>
      </c>
      <c r="N636" s="117">
        <v>0</v>
      </c>
      <c r="O636" s="117" t="s">
        <v>541</v>
      </c>
      <c r="P636" s="117" t="s">
        <v>541</v>
      </c>
      <c r="Q636" s="117" t="s">
        <v>541</v>
      </c>
      <c r="R636" s="117">
        <v>12</v>
      </c>
      <c r="S636" s="117">
        <v>11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v>0</v>
      </c>
      <c r="Q638" s="117">
        <v>0</v>
      </c>
      <c r="R638" s="117" t="s">
        <v>541</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1052</v>
      </c>
      <c r="Q644" s="66" t="s">
        <v>1054</v>
      </c>
      <c r="R644" s="66" t="s">
        <v>1056</v>
      </c>
      <c r="S644" s="66" t="s">
        <v>1058</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1055</v>
      </c>
      <c r="R645" s="70" t="s">
        <v>1057</v>
      </c>
      <c r="S645" s="70" t="s">
        <v>1057</v>
      </c>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IF(SUM(L646:S646)=0,IF(COUNTIF(L646:S646,"未確認")&gt;0,"未確認",IF(COUNTIF(L646:S646,"~*")&gt;0,"*",SUM(L646:S646))),SUM(L646:S646))</f>
        <v>134</v>
      </c>
      <c r="K646" s="201" t="str">
        <f t="shared" ref="K646:K660" si="33">IF(OR(COUNTIF(L646:S646,"未確認")&gt;0,COUNTIF(L646:S646,"*")&gt;0),"※","")</f>
        <v>※</v>
      </c>
      <c r="L646" s="117">
        <v>22</v>
      </c>
      <c r="M646" s="117">
        <v>17</v>
      </c>
      <c r="N646" s="117">
        <v>13</v>
      </c>
      <c r="O646" s="117">
        <v>18</v>
      </c>
      <c r="P646" s="117">
        <v>17</v>
      </c>
      <c r="Q646" s="117" t="s">
        <v>541</v>
      </c>
      <c r="R646" s="117">
        <v>21</v>
      </c>
      <c r="S646" s="117">
        <v>26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c r="O648" s="117">
        <v>0</v>
      </c>
      <c r="P648" s="117">
        <v>0</v>
      </c>
      <c r="Q648" s="117">
        <v>0</v>
      </c>
      <c r="R648" s="117">
        <v>0</v>
      </c>
      <c r="S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c r="O650" s="117">
        <v>0</v>
      </c>
      <c r="P650" s="117">
        <v>0</v>
      </c>
      <c r="Q650" s="117">
        <v>0</v>
      </c>
      <c r="R650" s="117">
        <v>0</v>
      </c>
      <c r="S650" s="117">
        <v>0</v>
      </c>
    </row>
    <row r="651" spans="1:22" s="118" customFormat="1" ht="70" customHeight="1">
      <c r="A651" s="252" t="s">
        <v>930</v>
      </c>
      <c r="B651" s="84"/>
      <c r="C651" s="188"/>
      <c r="D651" s="221"/>
      <c r="E651" s="317" t="s">
        <v>942</v>
      </c>
      <c r="F651" s="318"/>
      <c r="G651" s="318"/>
      <c r="H651" s="319"/>
      <c r="I651" s="122" t="s">
        <v>460</v>
      </c>
      <c r="J651" s="116">
        <f t="shared" si="32"/>
        <v>82</v>
      </c>
      <c r="K651" s="201" t="str">
        <f t="shared" si="33"/>
        <v>※</v>
      </c>
      <c r="L651" s="117">
        <v>22</v>
      </c>
      <c r="M651" s="117">
        <v>17</v>
      </c>
      <c r="N651" s="117">
        <v>12</v>
      </c>
      <c r="O651" s="117">
        <v>17</v>
      </c>
      <c r="P651" s="117">
        <v>14</v>
      </c>
      <c r="Q651" s="117" t="s">
        <v>541</v>
      </c>
      <c r="R651" s="117">
        <v>0</v>
      </c>
      <c r="S651" s="117">
        <v>0</v>
      </c>
    </row>
    <row r="652" spans="1:22" s="118" customFormat="1" ht="56.15" customHeight="1">
      <c r="A652" s="252" t="s">
        <v>931</v>
      </c>
      <c r="B652" s="84"/>
      <c r="C652" s="188"/>
      <c r="D652" s="221"/>
      <c r="E652" s="317" t="s">
        <v>943</v>
      </c>
      <c r="F652" s="318"/>
      <c r="G652" s="318"/>
      <c r="H652" s="319"/>
      <c r="I652" s="122" t="s">
        <v>462</v>
      </c>
      <c r="J652" s="116">
        <f t="shared" si="32"/>
        <v>47</v>
      </c>
      <c r="K652" s="201" t="str">
        <f t="shared" si="33"/>
        <v/>
      </c>
      <c r="L652" s="117">
        <v>0</v>
      </c>
      <c r="M652" s="117">
        <v>0</v>
      </c>
      <c r="N652" s="117">
        <v>0</v>
      </c>
      <c r="O652" s="117">
        <v>0</v>
      </c>
      <c r="P652" s="117">
        <v>0</v>
      </c>
      <c r="Q652" s="117">
        <v>0</v>
      </c>
      <c r="R652" s="117">
        <v>21</v>
      </c>
      <c r="S652" s="117">
        <v>26</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t="s">
        <v>541</v>
      </c>
      <c r="O653" s="117" t="s">
        <v>541</v>
      </c>
      <c r="P653" s="117" t="s">
        <v>541</v>
      </c>
      <c r="Q653" s="117">
        <v>0</v>
      </c>
      <c r="R653" s="117">
        <v>0</v>
      </c>
      <c r="S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17" t="s">
        <v>937</v>
      </c>
      <c r="D655" s="318"/>
      <c r="E655" s="318"/>
      <c r="F655" s="318"/>
      <c r="G655" s="318"/>
      <c r="H655" s="319"/>
      <c r="I655" s="122" t="s">
        <v>468</v>
      </c>
      <c r="J655" s="116">
        <f t="shared" si="32"/>
        <v>57</v>
      </c>
      <c r="K655" s="201" t="str">
        <f t="shared" si="33"/>
        <v>※</v>
      </c>
      <c r="L655" s="117">
        <v>13</v>
      </c>
      <c r="M655" s="117">
        <v>12</v>
      </c>
      <c r="N655" s="117">
        <v>10</v>
      </c>
      <c r="O655" s="117">
        <v>10</v>
      </c>
      <c r="P655" s="117">
        <v>12</v>
      </c>
      <c r="Q655" s="117" t="s">
        <v>541</v>
      </c>
      <c r="R655" s="117">
        <v>0</v>
      </c>
      <c r="S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17" t="s">
        <v>469</v>
      </c>
      <c r="D657" s="318"/>
      <c r="E657" s="318"/>
      <c r="F657" s="318"/>
      <c r="G657" s="318"/>
      <c r="H657" s="319"/>
      <c r="I657" s="122" t="s">
        <v>470</v>
      </c>
      <c r="J657" s="116">
        <f t="shared" si="32"/>
        <v>10</v>
      </c>
      <c r="K657" s="201" t="str">
        <f t="shared" si="33"/>
        <v>※</v>
      </c>
      <c r="L657" s="117">
        <v>10</v>
      </c>
      <c r="M657" s="117" t="s">
        <v>541</v>
      </c>
      <c r="N657" s="117" t="s">
        <v>541</v>
      </c>
      <c r="O657" s="117" t="s">
        <v>541</v>
      </c>
      <c r="P657" s="117" t="s">
        <v>541</v>
      </c>
      <c r="Q657" s="117" t="s">
        <v>541</v>
      </c>
      <c r="R657" s="117">
        <v>0</v>
      </c>
      <c r="S657" s="117">
        <v>0</v>
      </c>
    </row>
    <row r="658" spans="1:22" s="118" customFormat="1" ht="56.15" customHeight="1">
      <c r="A658" s="252" t="s">
        <v>946</v>
      </c>
      <c r="B658" s="84"/>
      <c r="C658" s="317" t="s">
        <v>471</v>
      </c>
      <c r="D658" s="318"/>
      <c r="E658" s="318"/>
      <c r="F658" s="318"/>
      <c r="G658" s="318"/>
      <c r="H658" s="319"/>
      <c r="I658" s="122" t="s">
        <v>472</v>
      </c>
      <c r="J658" s="116">
        <f t="shared" si="32"/>
        <v>10</v>
      </c>
      <c r="K658" s="201" t="str">
        <f t="shared" si="33"/>
        <v>※</v>
      </c>
      <c r="L658" s="117" t="s">
        <v>541</v>
      </c>
      <c r="M658" s="117" t="s">
        <v>541</v>
      </c>
      <c r="N658" s="117" t="s">
        <v>541</v>
      </c>
      <c r="O658" s="117" t="s">
        <v>541</v>
      </c>
      <c r="P658" s="117" t="s">
        <v>541</v>
      </c>
      <c r="Q658" s="117">
        <v>0</v>
      </c>
      <c r="R658" s="117" t="s">
        <v>541</v>
      </c>
      <c r="S658" s="117">
        <v>10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1052</v>
      </c>
      <c r="Q665" s="66" t="s">
        <v>1054</v>
      </c>
      <c r="R665" s="66" t="s">
        <v>1056</v>
      </c>
      <c r="S665" s="66" t="s">
        <v>1058</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1055</v>
      </c>
      <c r="R666" s="70" t="s">
        <v>1057</v>
      </c>
      <c r="S666" s="70" t="s">
        <v>1057</v>
      </c>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1052</v>
      </c>
      <c r="Q681" s="66" t="s">
        <v>1054</v>
      </c>
      <c r="R681" s="66" t="s">
        <v>1056</v>
      </c>
      <c r="S681" s="66" t="s">
        <v>1058</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1055</v>
      </c>
      <c r="R682" s="70" t="s">
        <v>1057</v>
      </c>
      <c r="S682" s="70" t="s">
        <v>1057</v>
      </c>
      <c r="T682" s="8"/>
      <c r="U682" s="8"/>
      <c r="V682" s="8"/>
    </row>
    <row r="683" spans="1:22" s="118" customFormat="1" ht="112" customHeight="1">
      <c r="A683" s="252" t="s">
        <v>962</v>
      </c>
      <c r="B683" s="119"/>
      <c r="C683" s="314" t="s">
        <v>961</v>
      </c>
      <c r="D683" s="315"/>
      <c r="E683" s="315"/>
      <c r="F683" s="315"/>
      <c r="G683" s="315"/>
      <c r="H683" s="316"/>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17" t="s">
        <v>498</v>
      </c>
      <c r="D684" s="318"/>
      <c r="E684" s="318"/>
      <c r="F684" s="318"/>
      <c r="G684" s="318"/>
      <c r="H684" s="319"/>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17" t="s">
        <v>500</v>
      </c>
      <c r="D685" s="318"/>
      <c r="E685" s="318"/>
      <c r="F685" s="318"/>
      <c r="G685" s="318"/>
      <c r="H685" s="319"/>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1052</v>
      </c>
      <c r="Q691" s="66" t="s">
        <v>1054</v>
      </c>
      <c r="R691" s="66" t="s">
        <v>1056</v>
      </c>
      <c r="S691" s="66" t="s">
        <v>1058</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1055</v>
      </c>
      <c r="R692" s="70" t="s">
        <v>1057</v>
      </c>
      <c r="S692" s="70" t="s">
        <v>1057</v>
      </c>
      <c r="T692" s="8"/>
      <c r="U692" s="8"/>
      <c r="V692" s="8"/>
    </row>
    <row r="693" spans="1:22" s="118" customFormat="1" ht="56.15" customHeight="1">
      <c r="A693" s="252" t="s">
        <v>963</v>
      </c>
      <c r="B693" s="115"/>
      <c r="C693" s="317" t="s">
        <v>503</v>
      </c>
      <c r="D693" s="318"/>
      <c r="E693" s="318"/>
      <c r="F693" s="318"/>
      <c r="G693" s="318"/>
      <c r="H693" s="319"/>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17" t="s">
        <v>505</v>
      </c>
      <c r="D694" s="318"/>
      <c r="E694" s="318"/>
      <c r="F694" s="318"/>
      <c r="G694" s="318"/>
      <c r="H694" s="319"/>
      <c r="I694" s="122" t="s">
        <v>506</v>
      </c>
      <c r="J694" s="116">
        <f>IF(SUM(L694:S694)=0,IF(COUNTIF(L694:S694,"未確認")&gt;0,"未確認",IF(COUNTIF(L694:S694,"~*")&gt;0,"*",SUM(L694:S694))),SUM(L694:S694))</f>
        <v>114</v>
      </c>
      <c r="K694" s="201" t="str">
        <f>IF(OR(COUNTIF(L694:S694,"未確認")&gt;0,COUNTIF(L694:S694,"*")&gt;0),"※","")</f>
        <v/>
      </c>
      <c r="L694" s="117">
        <v>0</v>
      </c>
      <c r="M694" s="117">
        <v>0</v>
      </c>
      <c r="N694" s="117">
        <v>0</v>
      </c>
      <c r="O694" s="117">
        <v>0</v>
      </c>
      <c r="P694" s="117">
        <v>0</v>
      </c>
      <c r="Q694" s="117">
        <v>0</v>
      </c>
      <c r="R694" s="117">
        <v>59</v>
      </c>
      <c r="S694" s="117">
        <v>55</v>
      </c>
    </row>
    <row r="695" spans="1:22" s="118" customFormat="1" ht="70" customHeight="1">
      <c r="A695" s="252" t="s">
        <v>965</v>
      </c>
      <c r="B695" s="119"/>
      <c r="C695" s="314" t="s">
        <v>1006</v>
      </c>
      <c r="D695" s="315"/>
      <c r="E695" s="315"/>
      <c r="F695" s="315"/>
      <c r="G695" s="315"/>
      <c r="H695" s="316"/>
      <c r="I695" s="122" t="s">
        <v>508</v>
      </c>
      <c r="J695" s="116">
        <f>IF(SUM(L695:S695)=0,IF(COUNTIF(L695:S695,"未確認")&gt;0,"未確認",IF(COUNTIF(L695:S695,"~*")&gt;0,"*",SUM(L695:S695))),SUM(L695:S695))</f>
        <v>38</v>
      </c>
      <c r="K695" s="201" t="str">
        <f>IF(OR(COUNTIF(L695:S695,"未確認")&gt;0,COUNTIF(L695:S695,"*")&gt;0),"※","")</f>
        <v/>
      </c>
      <c r="L695" s="117">
        <v>0</v>
      </c>
      <c r="M695" s="117">
        <v>0</v>
      </c>
      <c r="N695" s="117">
        <v>0</v>
      </c>
      <c r="O695" s="117">
        <v>0</v>
      </c>
      <c r="P695" s="117">
        <v>0</v>
      </c>
      <c r="Q695" s="117">
        <v>0</v>
      </c>
      <c r="R695" s="117">
        <v>18</v>
      </c>
      <c r="S695" s="117">
        <v>20</v>
      </c>
    </row>
    <row r="696" spans="1:22" s="118" customFormat="1" ht="56.15" customHeight="1">
      <c r="A696" s="246" t="s">
        <v>966</v>
      </c>
      <c r="B696" s="119"/>
      <c r="C696" s="317" t="s">
        <v>509</v>
      </c>
      <c r="D696" s="318"/>
      <c r="E696" s="318"/>
      <c r="F696" s="318"/>
      <c r="G696" s="318"/>
      <c r="H696" s="319"/>
      <c r="I696" s="122" t="s">
        <v>510</v>
      </c>
      <c r="J696" s="116">
        <f>IF(SUM(L696:S696)=0,IF(COUNTIF(L696:S696,"未確認")&gt;0,"未確認",IF(COUNTIF(L696:S696,"~*")&gt;0,"*",SUM(L696:S696))),SUM(L696:S696))</f>
        <v>47</v>
      </c>
      <c r="K696" s="201" t="str">
        <f>IF(OR(COUNTIF(L696:S696,"未確認")&gt;0,COUNTIF(L696:S696,"*")&gt;0),"※","")</f>
        <v/>
      </c>
      <c r="L696" s="117">
        <v>0</v>
      </c>
      <c r="M696" s="117">
        <v>0</v>
      </c>
      <c r="N696" s="117">
        <v>0</v>
      </c>
      <c r="O696" s="117">
        <v>0</v>
      </c>
      <c r="P696" s="117">
        <v>0</v>
      </c>
      <c r="Q696" s="117">
        <v>0</v>
      </c>
      <c r="R696" s="117">
        <v>21</v>
      </c>
      <c r="S696" s="117">
        <v>26</v>
      </c>
    </row>
    <row r="697" spans="1:22" s="118" customFormat="1" ht="70" customHeight="1">
      <c r="A697" s="252" t="s">
        <v>967</v>
      </c>
      <c r="B697" s="119"/>
      <c r="C697" s="317" t="s">
        <v>511</v>
      </c>
      <c r="D697" s="318"/>
      <c r="E697" s="318"/>
      <c r="F697" s="318"/>
      <c r="G697" s="318"/>
      <c r="H697" s="319"/>
      <c r="I697" s="122" t="s">
        <v>512</v>
      </c>
      <c r="J697" s="116" t="str">
        <f>IF(SUM(L697:S697)=0,IF(COUNTIF(L697:S697,"未確認")&gt;0,"未確認",IF(COUNTIF(L697:S697,"~*")&gt;0,"*",SUM(L697:S697))),SUM(L697:S697))</f>
        <v>*</v>
      </c>
      <c r="K697" s="201" t="str">
        <f>IF(OR(COUNTIF(L697:S697,"未確認")&gt;0,COUNTIF(L697:S697,"*")&gt;0),"※","")</f>
        <v>※</v>
      </c>
      <c r="L697" s="117">
        <v>0</v>
      </c>
      <c r="M697" s="117">
        <v>0</v>
      </c>
      <c r="N697" s="117">
        <v>0</v>
      </c>
      <c r="O697" s="117">
        <v>0</v>
      </c>
      <c r="P697" s="117">
        <v>0</v>
      </c>
      <c r="Q697" s="117">
        <v>0</v>
      </c>
      <c r="R697" s="117" t="s">
        <v>541</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1052</v>
      </c>
      <c r="Q704" s="66" t="s">
        <v>1054</v>
      </c>
      <c r="R704" s="66" t="s">
        <v>1056</v>
      </c>
      <c r="S704" s="66" t="s">
        <v>1058</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1055</v>
      </c>
      <c r="R705" s="70" t="s">
        <v>1057</v>
      </c>
      <c r="S705" s="70" t="s">
        <v>1057</v>
      </c>
      <c r="T705" s="8"/>
      <c r="U705" s="8"/>
      <c r="V705" s="8"/>
    </row>
    <row r="706" spans="1:23" s="118" customFormat="1" ht="56.15" customHeight="1">
      <c r="A706" s="252" t="s">
        <v>968</v>
      </c>
      <c r="B706" s="115"/>
      <c r="C706" s="317" t="s">
        <v>514</v>
      </c>
      <c r="D706" s="318"/>
      <c r="E706" s="318"/>
      <c r="F706" s="318"/>
      <c r="G706" s="318"/>
      <c r="H706" s="319"/>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17" t="s">
        <v>516</v>
      </c>
      <c r="D707" s="318"/>
      <c r="E707" s="318"/>
      <c r="F707" s="318"/>
      <c r="G707" s="318"/>
      <c r="H707" s="319"/>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4" t="s">
        <v>1007</v>
      </c>
      <c r="D708" s="315"/>
      <c r="E708" s="315"/>
      <c r="F708" s="315"/>
      <c r="G708" s="315"/>
      <c r="H708" s="316"/>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4" t="s">
        <v>1008</v>
      </c>
      <c r="D709" s="315"/>
      <c r="E709" s="315"/>
      <c r="F709" s="315"/>
      <c r="G709" s="315"/>
      <c r="H709" s="316"/>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838C84-8F5C-4E60-8EF8-F658EE4BA8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2019-11-15T09:53:12Z</dcterms:modified>
</cp:coreProperties>
</file>