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E8EE9E5-1539-4353-88D9-37E8D3635CA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<sst xmlns="http://schemas.openxmlformats.org/spreadsheetml/2006/main" count="3241" uniqueCount="1058">
  <si>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</si>
  <si>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</si>
  <si>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</si>
  <si>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</si>
  <si>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</si>
  <si>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</si>
  <si>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</si>
  <si>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</si>
  <si>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</si>
  <si>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</si>
  <si>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</si>
  <si>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</si>
  <si>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</si>
  <si>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</si>
  <si>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</si>
  <si>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</si>
  <si>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</si>
  <si>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</si>
  <si>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</si>
  <si>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</si>
  <si>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</si>
  <si>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</si>
  <si>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</si>
  <si>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</si>
  <si>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</si>
  <si>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</si>
  <si>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</si>
  <si>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</si>
  <si>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</si>
  <si>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</si>
  <si>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</si>
  <si>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</si>
  <si>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</si>
  <si>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</si>
  <si>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</si>
  <si>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</si>
  <si>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</si>
  <si>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</si>
  <si>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</si>
  <si>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</si>
  <si>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</si>
  <si>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</si>
  <si>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</si>
  <si>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</si>
  <si>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</si>
  <si>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</si>
  <si>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</si>
  <si>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</si>
  <si>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</si>
  <si>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</si>
  <si>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</si>
  <si>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</si>
  <si>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</si>
  <si>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</si>
  <si>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</si>
  <si>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</si>
  <si>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</si>
  <si>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</si>
  <si>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</si>
  <si>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</si>
  <si>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</si>
  <si>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</si>
  <si>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</si>
  <si>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</si>
  <si>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</si>
  <si>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</si>
  <si>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</si>
  <si>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</si>
  <si>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</si>
  <si>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</si>
  <si>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</si>
  <si>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</si>
  <si>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</si>
  <si>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</si>
  <si>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</si>
  <si>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</si>
  <si>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</si>
  <si>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</si>
  <si>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</si>
  <si>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</si>
  <si>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</si>
  <si>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</si>
  <si>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</si>
  <si>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</si>
  <si>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</si>
  <si>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</si>
  <si>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</si>
  <si>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</si>
  <si>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</si>
  <si>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</si>
  <si>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</si>
  <si>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</si>
  <si>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</si>
  <si>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</si>
  <si>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</si>
  <si>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</si>
  <si>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</si>
  <si>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</si>
  <si>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</si>
  <si>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</si>
  <si>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</si>
  <si>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</si>
  <si>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</si>
  <si>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</si>
  <si>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</si>
  <si>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</si>
  <si>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</si>
  <si>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</si>
  <si>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</si>
  <si>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</si>
  <si>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</si>
  <si>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</si>
  <si>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</si>
  <si>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</si>
  <si>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</si>
  <si>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</si>
  <si>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</si>
  <si>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</si>
  <si>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</si>
  <si>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</si>
  <si>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</si>
  <si>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</si>
  <si>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</si>
  <si>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</si>
  <si>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</si>
  <si>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</si>
  <si>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</si>
  <si>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</si>
  <si>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</si>
  <si>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</si>
  <si>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</si>
  <si>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</si>
  <si>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</si>
  <si>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</si>
  <si>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</si>
  <si>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</si>
  <si>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</si>
  <si>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</si>
  <si>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</si>
  <si>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</si>
  <si>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</si>
  <si>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</si>
  <si>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</si>
  <si>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</si>
  <si>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</si>
  <si>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</si>
  <si>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</si>
  <si>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</si>
  <si>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</si>
  <si>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</si>
  <si>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</si>
  <si>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</si>
  <si>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</si>
  <si>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</si>
  <si>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</si>
  <si>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</si>
  <si>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</si>
  <si>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</si>
  <si>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</si>
  <si>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</si>
  <si>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</si>
  <si>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</si>
  <si>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</si>
  <si>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</si>
  <si>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</si>
  <si>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</si>
  <si>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</si>
  <si>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</si>
  <si>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</si>
  <si>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</si>
  <si>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</si>
  <si>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</si>
  <si>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</si>
  <si>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</si>
  <si>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</si>
  <si>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</si>
  <si>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</si>
  <si>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</si>
  <si>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</si>
  <si>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</si>
  <si>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</si>
  <si>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</si>
  <si>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</si>
  <si>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</si>
  <si>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</si>
  <si>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</si>
  <si>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</si>
  <si>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</si>
  <si>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</si>
  <si>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</si>
  <si>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</si>
  <si>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</si>
  <si>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</si>
  <si>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</si>
  <si>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</si>
  <si>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</si>
  <si>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</si>
  <si>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</si>
  <si>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</si>
  <si>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</si>
  <si>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</si>
  <si>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</si>
  <si>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</si>
  <si>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</si>
  <si>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</si>
  <si>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</si>
  <si>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</si>
  <si>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</si>
  <si>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</si>
  <si>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</si>
  <si>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</si>
  <si>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</si>
  <si>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</si>
  <si>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</si>
  <si>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</si>
  <si>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</si>
  <si>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</si>
  <si>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</si>
  <si>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</si>
  <si>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</si>
  <si>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</si>
  <si>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</si>
  <si>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</si>
  <si>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</si>
  <si>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</si>
  <si>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</si>
  <si>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</si>
  <si>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</si>
  <si>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</si>
  <si>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</si>
  <si>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</si>
  <si>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</si>
  <si>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</si>
  <si>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</si>
  <si>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</si>
  <si>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</si>
  <si>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</si>
  <si>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</si>
  <si>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</si>
  <si>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</si>
  <si>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</si>
  <si>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</si>
  <si>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</si>
  <si>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</si>
  <si>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</si>
  <si>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</si>
  <si>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</si>
  <si>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</si>
  <si>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</si>
  <si>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</si>
  <si>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</si>
  <si>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</si>
  <si>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</si>
  <si>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</si>
  <si>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</si>
  <si>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</si>
  <si>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</si>
  <si>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</si>
  <si>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</si>
  <si>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</si>
  <si>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</si>
  <si>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</si>
  <si>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</si>
  <si>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</si>
  <si>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</si>
  <si>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</si>
  <si>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</si>
  <si>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</si>
  <si>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</si>
  <si>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</si>
  <si>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</si>
  <si>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</si>
  <si>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</si>
  <si>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</si>
  <si>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</si>
  <si>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</si>
  <si>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</si>
  <si>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</si>
  <si>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</si>
  <si>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</si>
  <si>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</si>
  <si>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</si>
  <si>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</si>
  <si>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</si>
  <si>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</si>
  <si>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</si>
  <si>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</si>
  <si>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</si>
  <si>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</si>
  <si>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</si>
  <si>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</si>
  <si>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</si>
  <si>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</si>
  <si>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</si>
  <si>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</si>
  <si>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</si>
  <si>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</si>
  <si>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</si>
  <si>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</si>
  <si>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</si>
  <si>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</si>
  <si>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</si>
  <si>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</si>
  <si>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</si>
  <si>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</si>
  <si>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</si>
  <si>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</si>
  <si>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</si>
  <si>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</si>
  <si>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</si>
  <si>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</si>
  <si>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</si>
  <si>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</si>
  <si>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</si>
  <si>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</si>
  <si>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</si>
  <si>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</si>
  <si>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</si>
  <si>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</si>
  <si>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</si>
  <si>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</si>
  <si>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</si>
  <si>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</si>
  <si>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</si>
  <si>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</si>
  <si>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</si>
  <si>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</si>
  <si>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</si>
  <si>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</si>
  <si>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</si>
  <si>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</si>
  <si>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</si>
  <si>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</si>
  <si>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</si>
  <si>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</si>
  <si>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</si>
  <si>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</si>
  <si>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</si>
  <si>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</si>
  <si>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</si>
  <si>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</si>
  <si>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</si>
  <si>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</si>
  <si>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</si>
  <si>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</si>
  <si>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</si>
  <si>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</si>
  <si>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</si>
  <si>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</si>
  <si>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</si>
  <si>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</si>
  <si>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</si>
  <si>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</si>
  <si>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</si>
  <si>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</si>
  <si>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</si>
  <si>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</si>
  <si>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</si>
  <si>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</si>
  <si>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</si>
  <si>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</si>
  <si>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</si>
  <si>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</si>
  <si>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</si>
  <si>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</si>
  <si>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</si>
  <si>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</si>
  <si>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</si>
  <si>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</si>
  <si>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</si>
  <si>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</si>
  <si>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</si>
  <si>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</si>
  <si>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</si>
  <si>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</si>
  <si>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</si>
  <si>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</si>
  <si>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</si>
  <si>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</si>
  <si>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</si>
  <si>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</si>
  <si>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</si>
  <si>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</si>
  <si>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</si>
  <si>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</si>
  <si>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</si>
  <si>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</si>
  <si>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</si>
  <si>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</si>
  <si>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</si>
  <si>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</si>
  <si>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</si>
  <si>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</si>
  <si>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</si>
  <si>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</si>
  <si>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</si>
  <si>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</si>
  <si>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</si>
  <si>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</si>
  <si>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</si>
  <si>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</si>
  <si>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</si>
  <si>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</si>
  <si>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</si>
  <si>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</si>
  <si>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</si>
  <si>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</si>
  <si>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</si>
  <si>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</si>
  <si>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</si>
  <si>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</si>
  <si>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</si>
  <si>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</si>
  <si>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</si>
  <si>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</si>
  <si>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</si>
  <si>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</si>
  <si>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</si>
  <si>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</si>
  <si>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</si>
  <si>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</si>
  <si>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</si>
  <si>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</si>
  <si>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</si>
  <si>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</si>
  <si>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</si>
  <si>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</si>
  <si>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</si>
  <si>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</si>
  <si>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</si>
  <si>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</si>
  <si>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</si>
  <si>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</si>
  <si>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</si>
  <si>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</si>
  <si>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</si>
  <si>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</si>
  <si>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</si>
  <si>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</si>
  <si>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</si>
  <si>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</si>
  <si>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</si>
  <si>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</si>
  <si>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</si>
  <si>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</si>
  <si>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</si>
  <si>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</si>
  <si>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</si>
  <si>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</si>
  <si>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</si>
  <si>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</si>
  <si>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</si>
  <si>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</si>
  <si>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</si>
  <si>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</si>
  <si>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</si>
  <si>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</si>
  <si>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</si>
  <si>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</si>
  <si>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</si>
  <si>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</si>
  <si>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</si>
  <si>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</si>
  <si>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</si>
  <si>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</si>
  <si>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</si>
  <si>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</si>
  <si>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</si>
  <si>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</si>
  <si>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</si>
  <si>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</si>
  <si>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</si>
  <si>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</si>
  <si>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</si>
  <si>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</si>
  <si>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</si>
  <si>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</si>
  <si>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</si>
  <si>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</si>
  <si>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</si>
  <si>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</si>
  <si>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</si>
  <si>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</si>
  <si>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</si>
  <si>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</si>
  <si>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</si>
  <si>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</si>
  <si>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</si>
  <si>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</si>
  <si>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</si>
  <si>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</si>
  <si>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</si>
  <si>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</si>
  <si>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</si>
  <si>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</si>
  <si>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</si>
  <si>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</si>
  <si>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</si>
  <si>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</si>
  <si>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</si>
  <si>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</si>
  <si>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</si>
  <si>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</si>
  <si>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</si>
  <si>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</si>
  <si>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</si>
  <si>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</si>
  <si>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</si>
  <si>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</si>
  <si>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</si>
  <si>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</si>
  <si>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</si>
  <si>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</si>
  <si>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</si>
  <si>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</si>
  <si>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</si>
  <si>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</si>
  <si>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</si>
  <si>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</si>
  <si>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</si>
  <si>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</si>
  <si>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</si>
  <si>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</si>
  <si>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</si>
  <si>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</si>
  <si>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</si>
  <si>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</si>
  <si>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</si>
  <si>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</si>
  <si>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</si>
  <si>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</si>
  <si>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</si>
  <si>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</si>
  <si>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</si>
  <si>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</si>
  <si>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</si>
  <si>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</si>
  <si>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</si>
  <si>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</si>
  <si>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</si>
  <si>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</si>
  <si>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</si>
  <si>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</si>
  <si>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</si>
  <si>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</si>
  <si>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</si>
  <si>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</si>
  <si>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</si>
  <si>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</si>
  <si>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</si>
  <si>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</si>
  <si>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</si>
  <si>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</si>
  <si>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</si>
  <si>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</si>
  <si>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</si>
  <si>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</si>
  <si>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</si>
  <si>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</si>
  <si>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</si>
  <si>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</si>
  <si>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</si>
  <si>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</si>
  <si>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</si>
  <si>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</si>
  <si>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</si>
  <si>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</si>
  <si>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</si>
  <si>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</si>
  <si>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</si>
  <si>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</si>
  <si>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</si>
  <si>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</si>
  <si>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</si>
  <si>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</si>
  <si>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</si>
  <si>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</si>
  <si>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</si>
  <si>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</si>
  <si>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</si>
  <si>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</si>
  <si>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</si>
  <si>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</si>
  <si>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</si>
  <si>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</si>
  <si>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</si>
  <si>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</si>
  <si>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</si>
  <si>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</si>
  <si>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</si>
  <si>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</si>
  <si>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</si>
  <si>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</si>
  <si>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</si>
  <si>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</si>
  <si>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</si>
  <si>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</si>
  <si>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</si>
  <si>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</si>
  <si>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</si>
  <si>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</si>
  <si>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</si>
  <si>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</si>
  <si>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</si>
  <si>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</si>
  <si>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</si>
  <si>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</si>
  <si>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</si>
  <si>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</si>
  <si>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</si>
  <si>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</si>
  <si>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</si>
  <si>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</si>
  <si>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</si>
  <si>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</si>
  <si>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</si>
  <si>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</si>
  <si>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</si>
  <si>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</si>
  <si>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</si>
  <si>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</si>
  <si>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</si>
  <si>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</si>
  <si>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</si>
  <si>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</si>
  <si>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</si>
  <si>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</si>
  <si>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</si>
  <si>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</si>
  <si>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</si>
  <si>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</si>
  <si>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</si>
  <si>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</si>
  <si>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</si>
  <si>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</si>
  <si>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</si>
  <si>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</si>
  <si>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</si>
  <si>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</si>
  <si>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</si>
  <si>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</si>
  <si>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</si>
  <si>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</si>
  <si>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</si>
  <si>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</si>
  <si>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</si>
  <si>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</si>
  <si>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</si>
  <si>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</si>
  <si>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</si>
  <si>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</si>
  <si>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</si>
  <si>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</si>
  <si>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</si>
  <si>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</si>
  <si>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</si>
  <si>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</si>
  <si>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</si>
  <si>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</si>
  <si>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</si>
  <si>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</si>
  <si>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</si>
  <si>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</si>
  <si>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</si>
  <si>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</si>
  <si>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</si>
  <si>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</si>
  <si>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</si>
  <si>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</si>
  <si>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</si>
  <si>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</si>
  <si>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</si>
  <si>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</si>
  <si>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</si>
  <si>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</si>
  <si>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</si>
  <si>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</si>
  <si>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</si>
  <si>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</si>
  <si>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</si>
  <si>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</si>
  <si>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</si>
  <si>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</si>
  <si>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</si>
  <si>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</si>
  <si>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</si>
  <si>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</si>
  <si>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</si>
  <si>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</si>
  <si>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</si>
  <si>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</si>
  <si>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</si>
  <si>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</si>
  <si>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</si>
  <si>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</si>
  <si>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</si>
  <si>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</si>
  <si>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</si>
  <si>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</si>
  <si>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</si>
  <si>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</si>
  <si>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</si>
  <si>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</si>
  <si>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</si>
  <si>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</si>
  <si>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</si>
  <si>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</si>
  <si>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</si>
  <si>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</si>
  <si>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</si>
  <si>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</si>
  <si>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</si>
  <si>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</si>
  <si>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</si>
  <si>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</si>
  <si>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</si>
  <si>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</si>
  <si>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</si>
  <si>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</si>
  <si>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</si>
  <si>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</si>
  <si>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</si>
  <si>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</si>
  <si>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</si>
  <si>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</si>
  <si>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</si>
  <si>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</si>
  <si>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</si>
  <si>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</si>
  <si>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</si>
  <si>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</si>
  <si>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</si>
  <si>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</si>
  <si>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</si>
  <si>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</si>
  <si>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</si>
  <si>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</si>
  <si>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</si>
  <si>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</si>
  <si>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</si>
  <si>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</si>
  <si>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</si>
  <si>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</si>
  <si>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</si>
  <si>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</si>
  <si>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</si>
  <si>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</si>
  <si>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</si>
  <si>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</si>
  <si>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</si>
  <si>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</si>
  <si>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</si>
  <si>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</si>
  <si>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</si>
  <si>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</si>
  <si>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</si>
  <si>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</si>
  <si>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</si>
  <si>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</si>
  <si>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</si>
  <si>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</si>
  <si>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</si>
  <si>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</si>
  <si>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</si>
  <si>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</si>
  <si>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</si>
  <si>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</si>
  <si>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</si>
  <si>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</si>
  <si>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</si>
  <si>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</si>
  <si>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</si>
  <si>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</si>
  <si>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</si>
  <si>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</si>
  <si>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</si>
  <si>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</si>
  <si>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</si>
  <si>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</si>
  <si>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</si>
  <si>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</si>
  <si>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</si>
  <si>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</si>
  <si>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</si>
  <si>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</si>
  <si>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</si>
  <si>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</si>
  <si>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</si>
  <si>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</si>
  <si>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</si>
  <si>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</si>
  <si>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</si>
  <si>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</si>
  <si>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</si>
  <si>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</si>
  <si>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</si>
  <si>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</si>
  <si>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</si>
  <si>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</si>
  <si>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</si>
  <si>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</si>
  <si>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</si>
  <si>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</si>
  <si>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</si>
  <si>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</si>
  <si>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</si>
  <si>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</si>
  <si>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</si>
  <si>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</si>
  <si>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</si>
  <si>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</si>
  <si>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</si>
  <si>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</si>
  <si>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</si>
  <si>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</si>
  <si>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</si>
  <si>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</si>
  <si>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</si>
  <si>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</si>
  <si>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</si>
  <si>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</si>
  <si>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</si>
  <si>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</si>
  <si>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</si>
  <si>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</si>
  <si>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</si>
  <si>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</si>
  <si>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</si>
  <si>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</si>
  <si>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</si>
  <si>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</si>
  <si>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</si>
  <si>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</si>
  <si>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</si>
  <si>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</si>
  <si>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</si>
  <si>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</si>
  <si>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</si>
  <si>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</si>
  <si>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</si>
  <si>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</si>
  <si>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</si>
  <si>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</si>
  <si>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</si>
  <si>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</si>
  <si>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</si>
  <si>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</si>
  <si>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</si>
  <si>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</si>
  <si>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</si>
  <si>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</si>
  <si>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</si>
  <si>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</si>
  <si>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</si>
  <si>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</si>
  <si>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</si>
  <si>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</si>
  <si>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</si>
  <si>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</si>
  <si>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</si>
  <si>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</si>
  <si>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</si>
  <si>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</si>
  <si>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</si>
  <si>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</si>
  <si>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</si>
  <si>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</si>
  <si>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</si>
  <si>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</si>
  <si>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</si>
  <si>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</si>
  <si>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</si>
  <si>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</si>
  <si>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</si>
  <si>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</si>
  <si>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</si>
  <si>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</si>
  <si>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</si>
  <si>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</si>
  <si>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</si>
  <si>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</si>
  <si>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</si>
  <si>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</si>
  <si>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</si>
  <si>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</si>
  <si>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</si>
  <si>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</si>
  <si>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</si>
  <si>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</si>
  <si>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</si>
  <si>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</si>
  <si>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</si>
  <si>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</si>
  <si>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</si>
  <si>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</si>
  <si>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</si>
  <si>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</si>
  <si>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</si>
  <si>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</si>
  <si>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</si>
  <si>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</si>
  <si>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</si>
  <si>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</si>
  <si>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</si>
  <si>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</si>
  <si>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</si>
  <si>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</si>
  <si>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</si>
  <si>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</si>
  <si>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</si>
  <si>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</si>
  <si>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</si>
  <si>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</si>
  <si>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</si>
  <si>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</si>
  <si>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</si>
  <si>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</si>
  <si>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</si>
  <si>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</si>
  <si>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</si>
  <si>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</si>
  <si>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</si>
  <si>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</si>
  <si>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</si>
  <si>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</si>
  <si>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</si>
  <si>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</si>
  <si>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</si>
  <si>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</si>
  <si>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</si>
  <si>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</si>
  <si>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</si>
  <si>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</si>
  <si>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</si>
  <si>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</si>
  <si>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</si>
  <si>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</si>
  <si>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</si>
  <si>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</si>
  <si>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</si>
  <si>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</si>
  <si>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</si>
  <si>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</si>
  <si>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</si>
  <si>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</si>
  <si>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</si>
  <si>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</si>
  <si>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</si>
  <si>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</si>
  <si>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</si>
  <si>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</si>
  <si>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</si>
  <si>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</si>
  <si>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</si>
  <si>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</si>
  <si>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</si>
  <si>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</si>
  <si>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</si>
  <si>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</si>
  <si>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</si>
  <si>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</si>
  <si>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</si>
  <si>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</si>
  <si>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</si>
  <si>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</si>
  <si>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</si>
  <si>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</si>
  <si>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</si>
  <si>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</si>
  <si>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</si>
  <si>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</si>
  <si>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</si>
  <si>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</si>
  <si>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</si>
  <si>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</si>
  <si>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</si>
  <si>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</si>
  <si>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</si>
  <si>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</si>
  <si>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</si>
  <si>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</si>
  <si>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</si>
  <si>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</si>
  <si>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</si>
  <si>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</si>
  <si>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</si>
  <si>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</si>
  <si>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</si>
  <si>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</si>
  <si>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</si>
  <si>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</si>
  <si>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</si>
  <si>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</si>
  <si>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</si>
  <si>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</si>
  <si>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</si>
  <si>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</si>
  <si>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</si>
  <si>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</si>
  <si>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</si>
  <si>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</si>
  <si>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</si>
  <si>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</si>
  <si>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</si>
  <si>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</si>
  <si>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</si>
  <si>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</si>
  <si>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</si>
  <si>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</si>
  <si>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</si>
  <si>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</si>
  <si>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</si>
  <si>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</si>
  <si>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</si>
  <si>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</si>
  <si>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</si>
  <si>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</si>
  <si>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</si>
  <si>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</si>
  <si>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</si>
  <si>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</si>
  <si>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</si>
  <si>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</si>
  <si>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</si>
  <si>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</si>
  <si>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</si>
  <si>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</si>
  <si>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</si>
  <si>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</si>
  <si>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</si>
  <si>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</si>
  <si>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</si>
  <si>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</si>
  <si>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</si>
  <si>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</si>
  <si>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</si>
  <si>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</si>
  <si>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志村大宮病院</t>
    <phoneticPr fontId="3"/>
  </si>
  <si>
    <t>〒319-2261 常陸大宮市上町３１３</t>
    <phoneticPr fontId="3"/>
  </si>
  <si>
    <t>〇</t>
  </si>
  <si>
    <t>医療法人</t>
  </si>
  <si>
    <t>内科</t>
  </si>
  <si>
    <t>地域包括ケア入院医療管理料１</t>
  </si>
  <si>
    <t>ＤＰＣ標準病院群</t>
  </si>
  <si>
    <t>有</t>
  </si>
  <si>
    <t>看護必要度Ⅰ</t>
    <phoneticPr fontId="3"/>
  </si>
  <si>
    <t>一般病棟</t>
  </si>
  <si>
    <t>急性期機能</t>
  </si>
  <si>
    <t>回復期ﾘﾊﾋﾞﾘﾃｰｼｮﾝ病棟入院料１</t>
  </si>
  <si>
    <t>-</t>
    <phoneticPr fontId="3"/>
  </si>
  <si>
    <t>体制強化加算１の届出有り</t>
  </si>
  <si>
    <t>回復期リハビリテーション病棟</t>
  </si>
  <si>
    <t>回復期機能</t>
  </si>
  <si>
    <t>緩和ケア病棟入院料１</t>
  </si>
  <si>
    <t>緩和ケア病棟</t>
  </si>
  <si>
    <t>慢性期機能</t>
  </si>
  <si>
    <t>療養病棟入院料１</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</si>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</sst>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1046</v>
      </c>
      <c r="M9" s="282" t="s">
        <v>1051</v>
      </c>
      <c r="N9" s="282" t="s">
        <v>1054</v>
      </c>
      <c r="O9" s="282" t="s">
        <v>1057</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c r="N11" s="25"/>
      <c r="O11" s="25"/>
    </row>
    <row r="12" spans="1:22" s="21" customFormat="1" ht="34.5" customHeight="1">
      <c r="A12" s="244" t="s">
        <v>606</v>
      </c>
      <c r="B12" s="24"/>
      <c r="C12" s="19"/>
      <c r="D12" s="19"/>
      <c r="E12" s="19"/>
      <c r="F12" s="19"/>
      <c r="G12" s="19"/>
      <c r="H12" s="20"/>
      <c r="I12" s="419" t="s">
        <v>4</v>
      </c>
      <c r="J12" s="419"/>
      <c r="K12" s="419"/>
      <c r="L12" s="29"/>
      <c r="M12" s="29" t="s">
        <v>1039</v>
      </c>
      <c r="N12" s="29"/>
      <c r="O12" s="29"/>
    </row>
    <row r="13" spans="1:22" s="21" customFormat="1" ht="34.5" customHeight="1">
      <c r="A13" s="244" t="s">
        <v>606</v>
      </c>
      <c r="B13" s="17"/>
      <c r="C13" s="19"/>
      <c r="D13" s="19"/>
      <c r="E13" s="19"/>
      <c r="F13" s="19"/>
      <c r="G13" s="19"/>
      <c r="H13" s="20"/>
      <c r="I13" s="419" t="s">
        <v>5</v>
      </c>
      <c r="J13" s="419"/>
      <c r="K13" s="419"/>
      <c r="L13" s="28"/>
      <c r="M13" s="28"/>
      <c r="N13" s="28" t="s">
        <v>1039</v>
      </c>
      <c r="O13" s="28" t="s">
        <v>1039</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1046</v>
      </c>
      <c r="M22" s="282" t="s">
        <v>1051</v>
      </c>
      <c r="N22" s="282" t="s">
        <v>1054</v>
      </c>
      <c r="O22" s="282" t="s">
        <v>1057</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c r="N24" s="25"/>
      <c r="O24" s="25"/>
    </row>
    <row r="25" spans="1:22" s="21" customFormat="1" ht="34.5" customHeight="1">
      <c r="A25" s="244" t="s">
        <v>607</v>
      </c>
      <c r="B25" s="24"/>
      <c r="C25" s="19"/>
      <c r="D25" s="19"/>
      <c r="E25" s="19"/>
      <c r="F25" s="19"/>
      <c r="G25" s="19"/>
      <c r="H25" s="20"/>
      <c r="I25" s="300" t="s">
        <v>4</v>
      </c>
      <c r="J25" s="301"/>
      <c r="K25" s="302"/>
      <c r="L25" s="29"/>
      <c r="M25" s="29" t="s">
        <v>1039</v>
      </c>
      <c r="N25" s="29"/>
      <c r="O25" s="29"/>
    </row>
    <row r="26" spans="1:22" s="21" customFormat="1" ht="34.5" customHeight="1">
      <c r="A26" s="244" t="s">
        <v>607</v>
      </c>
      <c r="B26" s="17"/>
      <c r="C26" s="19"/>
      <c r="D26" s="19"/>
      <c r="E26" s="19"/>
      <c r="F26" s="19"/>
      <c r="G26" s="19"/>
      <c r="H26" s="20"/>
      <c r="I26" s="300" t="s">
        <v>5</v>
      </c>
      <c r="J26" s="301"/>
      <c r="K26" s="302"/>
      <c r="L26" s="28"/>
      <c r="M26" s="28"/>
      <c r="N26" s="28" t="s">
        <v>1039</v>
      </c>
      <c r="O26" s="28" t="s">
        <v>1039</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1046</v>
      </c>
      <c r="M35" s="282" t="s">
        <v>1051</v>
      </c>
      <c r="N35" s="282" t="s">
        <v>1054</v>
      </c>
      <c r="O35" s="282" t="s">
        <v>1057</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1046</v>
      </c>
      <c r="M44" s="282" t="s">
        <v>1051</v>
      </c>
      <c r="N44" s="282" t="s">
        <v>1054</v>
      </c>
      <c r="O44" s="282" t="s">
        <v>1057</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1046</v>
      </c>
      <c r="M89" s="262" t="s">
        <v>1051</v>
      </c>
      <c r="N89" s="262" t="s">
        <v>1054</v>
      </c>
      <c r="O89" s="262" t="s">
        <v>1057</v>
      </c>
    </row>
    <row r="90" spans="1:22" s="21" customFormat="1">
      <c r="A90" s="243"/>
      <c r="B90" s="1"/>
      <c r="C90" s="3"/>
      <c r="D90" s="3"/>
      <c r="E90" s="3"/>
      <c r="F90" s="3"/>
      <c r="G90" s="3"/>
      <c r="H90" s="287"/>
      <c r="I90" s="67" t="s">
        <v>36</v>
      </c>
      <c r="J90" s="68"/>
      <c r="K90" s="69"/>
      <c r="L90" s="262" t="s">
        <v>1047</v>
      </c>
      <c r="M90" s="262" t="s">
        <v>1052</v>
      </c>
      <c r="N90" s="262" t="s">
        <v>1055</v>
      </c>
      <c r="O90" s="262" t="s">
        <v>1055</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1055</v>
      </c>
      <c r="O98" s="70" t="s">
        <v>1055</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178</v>
      </c>
      <c r="K99" s="237" t="str">
        <f>IF(OR(COUNTIF(L99:O99,"未確認")&gt;0,COUNTIF(L99:O99,"~*")&gt;0),"※","")</f>
        <v/>
      </c>
      <c r="L99" s="258">
        <v>60</v>
      </c>
      <c r="M99" s="258">
        <v>50</v>
      </c>
      <c r="N99" s="258">
        <v>20</v>
      </c>
      <c r="O99" s="258">
        <v>48</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178</v>
      </c>
      <c r="K101" s="237" t="str">
        <f>IF(OR(COUNTIF(L101:O101,"未確認")&gt;0,COUNTIF(L101:O101,"~*")&gt;0),"※","")</f>
        <v/>
      </c>
      <c r="L101" s="258">
        <v>60</v>
      </c>
      <c r="M101" s="258">
        <v>50</v>
      </c>
      <c r="N101" s="258">
        <v>20</v>
      </c>
      <c r="O101" s="258">
        <v>48</v>
      </c>
    </row>
    <row r="102" spans="1:22" s="83" customFormat="1" ht="34.5" customHeight="1">
      <c r="A102" s="244" t="s">
        <v>610</v>
      </c>
      <c r="B102" s="84"/>
      <c r="C102" s="374"/>
      <c r="D102" s="376"/>
      <c r="E102" s="314" t="s">
        <v>612</v>
      </c>
      <c r="F102" s="315"/>
      <c r="G102" s="315"/>
      <c r="H102" s="316"/>
      <c r="I102" s="417"/>
      <c r="J102" s="256">
        <f t="shared" si="0"/>
        <v>178</v>
      </c>
      <c r="K102" s="237" t="str">
        <f t="shared" ref="K102:K111" si="1">IF(OR(COUNTIF(L101:O101,"未確認")&gt;0,COUNTIF(L101:O101,"~*")&gt;0),"※","")</f>
        <v/>
      </c>
      <c r="L102" s="258">
        <v>60</v>
      </c>
      <c r="M102" s="258">
        <v>50</v>
      </c>
      <c r="N102" s="258">
        <v>20</v>
      </c>
      <c r="O102" s="258">
        <v>48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1055</v>
      </c>
      <c r="O119" s="70" t="s">
        <v>1055</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1055</v>
      </c>
      <c r="O130" s="70" t="s">
        <v>1055</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1048</v>
      </c>
      <c r="N131" s="98" t="s">
        <v>1053</v>
      </c>
      <c r="O131" s="98" t="s">
        <v>1056</v>
      </c>
    </row>
    <row r="132" spans="1:22" s="83" customFormat="1" ht="34.5" customHeight="1">
      <c r="A132" s="244" t="s">
        <v>621</v>
      </c>
      <c r="B132" s="84"/>
      <c r="C132" s="295"/>
      <c r="D132" s="297"/>
      <c r="E132" s="317" t="s">
        <v>58</v>
      </c>
      <c r="F132" s="318"/>
      <c r="G132" s="318"/>
      <c r="H132" s="319"/>
      <c r="I132" s="386"/>
      <c r="J132" s="101"/>
      <c r="K132" s="102"/>
      <c r="L132" s="82">
        <v>60</v>
      </c>
      <c r="M132" s="82">
        <v>50</v>
      </c>
      <c r="N132" s="82">
        <v>20</v>
      </c>
      <c r="O132" s="82">
        <v>48</v>
      </c>
    </row>
    <row r="133" spans="1:22" s="83" customFormat="1" ht="67.5" customHeight="1">
      <c r="A133" s="244" t="s">
        <v>622</v>
      </c>
      <c r="B133" s="84"/>
      <c r="C133" s="331" t="s">
        <v>59</v>
      </c>
      <c r="D133" s="332"/>
      <c r="E133" s="332"/>
      <c r="F133" s="332"/>
      <c r="G133" s="332"/>
      <c r="H133" s="333"/>
      <c r="I133" s="386"/>
      <c r="J133" s="101"/>
      <c r="K133" s="102"/>
      <c r="L133" s="259" t="s">
        <v>1042</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4</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1055</v>
      </c>
      <c r="O144" s="70" t="s">
        <v>1055</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121</v>
      </c>
      <c r="K148" s="264" t="str">
        <f t="shared" si="3"/>
        <v/>
      </c>
      <c r="L148" s="117">
        <v>121</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59</v>
      </c>
      <c r="K157" s="264" t="str">
        <f t="shared" si="3"/>
        <v/>
      </c>
      <c r="L157" s="117">
        <v>0</v>
      </c>
      <c r="M157" s="117">
        <v>0</v>
      </c>
      <c r="N157" s="117">
        <v>0</v>
      </c>
      <c r="O157" s="117">
        <v>59</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75</v>
      </c>
      <c r="K194" s="264" t="str">
        <f t="shared" si="5"/>
        <v/>
      </c>
      <c r="L194" s="117">
        <v>0</v>
      </c>
      <c r="M194" s="117">
        <v>75</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t="str">
        <f t="shared" si="4"/>
        <v>*</v>
      </c>
      <c r="K205" s="264" t="str">
        <f t="shared" si="5"/>
        <v>※</v>
      </c>
      <c r="L205" s="117" t="s">
        <v>541</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26</v>
      </c>
      <c r="K210" s="264" t="str">
        <f t="shared" si="7"/>
        <v/>
      </c>
      <c r="L210" s="117">
        <v>0</v>
      </c>
      <c r="M210" s="117">
        <v>0</v>
      </c>
      <c r="N210" s="117">
        <v>26</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1055</v>
      </c>
      <c r="O227" s="70" t="s">
        <v>1055</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1055</v>
      </c>
      <c r="O235" s="70" t="s">
        <v>1055</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1055</v>
      </c>
      <c r="O245" s="70" t="s">
        <v>1055</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1047</v>
      </c>
      <c r="M254" s="137" t="s">
        <v>1052</v>
      </c>
      <c r="N254" s="137" t="s">
        <v>1055</v>
      </c>
      <c r="O254" s="137" t="s">
        <v>1055</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1044</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1055</v>
      </c>
      <c r="O264" s="70" t="s">
        <v>1055</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7.8</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0.8</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69</v>
      </c>
      <c r="K269" s="81" t="str">
        <f t="shared" si="8"/>
        <v/>
      </c>
      <c r="L269" s="147">
        <v>23</v>
      </c>
      <c r="M269" s="147">
        <v>20</v>
      </c>
      <c r="N269" s="147">
        <v>16</v>
      </c>
      <c r="O269" s="147">
        <v>10</v>
      </c>
    </row>
    <row r="270" spans="1:22" s="83" customFormat="1" ht="34.5" customHeight="1">
      <c r="A270" s="249" t="s">
        <v>725</v>
      </c>
      <c r="B270" s="120"/>
      <c r="C270" s="368"/>
      <c r="D270" s="368"/>
      <c r="E270" s="368"/>
      <c r="F270" s="368"/>
      <c r="G270" s="368" t="s">
        <v>148</v>
      </c>
      <c r="H270" s="368"/>
      <c r="I270" s="401"/>
      <c r="J270" s="266">
        <f t="shared" si="9"/>
        <v>2.2999999999999998</v>
      </c>
      <c r="K270" s="81" t="str">
        <f t="shared" si="8"/>
        <v/>
      </c>
      <c r="L270" s="148">
        <v>1.5</v>
      </c>
      <c r="M270" s="148">
        <v>0.8</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3</v>
      </c>
      <c r="M271" s="147">
        <v>2</v>
      </c>
      <c r="N271" s="147">
        <v>0</v>
      </c>
      <c r="O271" s="147">
        <v>4</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36</v>
      </c>
      <c r="K273" s="81" t="str">
        <f t="shared" si="8"/>
        <v/>
      </c>
      <c r="L273" s="147">
        <v>12</v>
      </c>
      <c r="M273" s="147">
        <v>9</v>
      </c>
      <c r="N273" s="147">
        <v>0</v>
      </c>
      <c r="O273" s="147">
        <v>15</v>
      </c>
    </row>
    <row r="274" spans="1:15" s="83" customFormat="1" ht="34.5" customHeight="1">
      <c r="A274" s="249" t="s">
        <v>727</v>
      </c>
      <c r="B274" s="120"/>
      <c r="C274" s="369"/>
      <c r="D274" s="369"/>
      <c r="E274" s="369"/>
      <c r="F274" s="369"/>
      <c r="G274" s="368" t="s">
        <v>148</v>
      </c>
      <c r="H274" s="368"/>
      <c r="I274" s="401"/>
      <c r="J274" s="266">
        <f t="shared" si="9"/>
        <v>1.5</v>
      </c>
      <c r="K274" s="81" t="str">
        <f t="shared" si="8"/>
        <v/>
      </c>
      <c r="L274" s="148">
        <v>1.5</v>
      </c>
      <c r="M274" s="148">
        <v>0</v>
      </c>
      <c r="N274" s="148">
        <v>0</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30</v>
      </c>
      <c r="K277" s="81" t="str">
        <f t="shared" si="8"/>
        <v/>
      </c>
      <c r="L277" s="147">
        <v>6</v>
      </c>
      <c r="M277" s="147">
        <v>21</v>
      </c>
      <c r="N277" s="147">
        <v>1</v>
      </c>
      <c r="O277" s="147">
        <v>2</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19</v>
      </c>
      <c r="K279" s="81" t="str">
        <f t="shared" si="8"/>
        <v/>
      </c>
      <c r="L279" s="147">
        <v>3</v>
      </c>
      <c r="M279" s="147">
        <v>13</v>
      </c>
      <c r="N279" s="147">
        <v>2</v>
      </c>
      <c r="O279" s="147">
        <v>1</v>
      </c>
    </row>
    <row r="280" spans="1:15" s="83" customFormat="1" ht="34.5" customHeight="1">
      <c r="A280" s="249" t="s">
        <v>730</v>
      </c>
      <c r="B280" s="84"/>
      <c r="C280" s="369"/>
      <c r="D280" s="369"/>
      <c r="E280" s="369"/>
      <c r="F280" s="369"/>
      <c r="G280" s="368" t="s">
        <v>148</v>
      </c>
      <c r="H280" s="368"/>
      <c r="I280" s="401"/>
      <c r="J280" s="266">
        <f t="shared" si="9"/>
        <v>2</v>
      </c>
      <c r="K280" s="81" t="str">
        <f t="shared" si="8"/>
        <v/>
      </c>
      <c r="L280" s="148">
        <v>1</v>
      </c>
      <c r="M280" s="148">
        <v>1</v>
      </c>
      <c r="N280" s="148">
        <v>0</v>
      </c>
      <c r="O280" s="148">
        <v>0</v>
      </c>
    </row>
    <row r="281" spans="1:15" s="83" customFormat="1" ht="34.5" customHeight="1">
      <c r="A281" s="249" t="s">
        <v>731</v>
      </c>
      <c r="B281" s="84"/>
      <c r="C281" s="368" t="s">
        <v>156</v>
      </c>
      <c r="D281" s="369"/>
      <c r="E281" s="369"/>
      <c r="F281" s="369"/>
      <c r="G281" s="368" t="s">
        <v>146</v>
      </c>
      <c r="H281" s="368"/>
      <c r="I281" s="401"/>
      <c r="J281" s="266">
        <f t="shared" si="9"/>
        <v>6</v>
      </c>
      <c r="K281" s="81" t="str">
        <f t="shared" si="8"/>
        <v/>
      </c>
      <c r="L281" s="147">
        <v>1</v>
      </c>
      <c r="M281" s="147">
        <v>3</v>
      </c>
      <c r="N281" s="147">
        <v>1</v>
      </c>
      <c r="O281" s="147">
        <v>1</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3</v>
      </c>
      <c r="K283" s="81" t="str">
        <f t="shared" si="8"/>
        <v/>
      </c>
      <c r="L283" s="147">
        <v>1</v>
      </c>
      <c r="M283" s="147">
        <v>1</v>
      </c>
      <c r="N283" s="147">
        <v>0</v>
      </c>
      <c r="O283" s="147">
        <v>1</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0.6</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0.9</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6</v>
      </c>
      <c r="K291" s="81" t="str">
        <f t="shared" si="8"/>
        <v/>
      </c>
      <c r="L291" s="147">
        <v>2</v>
      </c>
      <c r="M291" s="147">
        <v>2</v>
      </c>
      <c r="N291" s="147">
        <v>1</v>
      </c>
      <c r="O291" s="147">
        <v>1</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5</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1055</v>
      </c>
      <c r="O323" s="137" t="s">
        <v>1055</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3</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1055</v>
      </c>
      <c r="O343" s="137" t="s">
        <v>1055</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1054</v>
      </c>
      <c r="O367" s="66" t="s">
        <v>1057</v>
      </c>
    </row>
    <row r="368" spans="1:22" s="118" customFormat="1" ht="20.25" customHeight="1">
      <c r="A368" s="243"/>
      <c r="B368" s="1"/>
      <c r="C368" s="3"/>
      <c r="D368" s="3"/>
      <c r="E368" s="3"/>
      <c r="F368" s="3"/>
      <c r="G368" s="3"/>
      <c r="H368" s="287"/>
      <c r="I368" s="67" t="s">
        <v>36</v>
      </c>
      <c r="J368" s="170"/>
      <c r="K368" s="79"/>
      <c r="L368" s="137" t="s">
        <v>1047</v>
      </c>
      <c r="M368" s="137" t="s">
        <v>1052</v>
      </c>
      <c r="N368" s="137" t="s">
        <v>1055</v>
      </c>
      <c r="O368" s="137" t="s">
        <v>1055</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1055</v>
      </c>
      <c r="O391" s="70" t="s">
        <v>1055</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1559</v>
      </c>
      <c r="K392" s="81" t="str">
        <f t="shared" ref="K392:K397" si="12">IF(OR(COUNTIF(L392:O392,"未確認")&gt;0,COUNTIF(L392:O392,"~*")&gt;0),"※","")</f>
        <v/>
      </c>
      <c r="L392" s="147">
        <v>996</v>
      </c>
      <c r="M392" s="147">
        <v>282</v>
      </c>
      <c r="N392" s="147">
        <v>122</v>
      </c>
      <c r="O392" s="147">
        <v>159</v>
      </c>
    </row>
    <row r="393" spans="1:22" s="83" customFormat="1" ht="34.5" customHeight="1">
      <c r="A393" s="249" t="s">
        <v>773</v>
      </c>
      <c r="B393" s="84"/>
      <c r="C393" s="367"/>
      <c r="D393" s="377"/>
      <c r="E393" s="317" t="s">
        <v>224</v>
      </c>
      <c r="F393" s="318"/>
      <c r="G393" s="318"/>
      <c r="H393" s="319"/>
      <c r="I393" s="340"/>
      <c r="J393" s="140">
        <f t="shared" si="11"/>
        <v>570</v>
      </c>
      <c r="K393" s="81" t="str">
        <f t="shared" si="12"/>
        <v/>
      </c>
      <c r="L393" s="147">
        <v>121</v>
      </c>
      <c r="M393" s="147">
        <v>279</v>
      </c>
      <c r="N393" s="147">
        <v>12</v>
      </c>
      <c r="O393" s="147">
        <v>158</v>
      </c>
    </row>
    <row r="394" spans="1:22" s="83" customFormat="1" ht="34.5" customHeight="1">
      <c r="A394" s="250" t="s">
        <v>774</v>
      </c>
      <c r="B394" s="84"/>
      <c r="C394" s="367"/>
      <c r="D394" s="378"/>
      <c r="E394" s="317" t="s">
        <v>225</v>
      </c>
      <c r="F394" s="318"/>
      <c r="G394" s="318"/>
      <c r="H394" s="319"/>
      <c r="I394" s="340"/>
      <c r="J394" s="140">
        <f t="shared" si="11"/>
        <v>492</v>
      </c>
      <c r="K394" s="81" t="str">
        <f t="shared" si="12"/>
        <v/>
      </c>
      <c r="L394" s="147">
        <v>418</v>
      </c>
      <c r="M394" s="147">
        <v>3</v>
      </c>
      <c r="N394" s="147">
        <v>71</v>
      </c>
      <c r="O394" s="147">
        <v>0</v>
      </c>
    </row>
    <row r="395" spans="1:22" s="83" customFormat="1" ht="34.5" customHeight="1">
      <c r="A395" s="250" t="s">
        <v>775</v>
      </c>
      <c r="B395" s="84"/>
      <c r="C395" s="367"/>
      <c r="D395" s="379"/>
      <c r="E395" s="317" t="s">
        <v>226</v>
      </c>
      <c r="F395" s="318"/>
      <c r="G395" s="318"/>
      <c r="H395" s="319"/>
      <c r="I395" s="340"/>
      <c r="J395" s="140">
        <f t="shared" si="11"/>
        <v>497</v>
      </c>
      <c r="K395" s="81" t="str">
        <f t="shared" si="12"/>
        <v/>
      </c>
      <c r="L395" s="147">
        <v>457</v>
      </c>
      <c r="M395" s="147">
        <v>0</v>
      </c>
      <c r="N395" s="147">
        <v>39</v>
      </c>
      <c r="O395" s="147">
        <v>1</v>
      </c>
    </row>
    <row r="396" spans="1:22" s="83" customFormat="1" ht="34.5" customHeight="1">
      <c r="A396" s="250" t="s">
        <v>776</v>
      </c>
      <c r="B396" s="1"/>
      <c r="C396" s="367"/>
      <c r="D396" s="317" t="s">
        <v>227</v>
      </c>
      <c r="E396" s="318"/>
      <c r="F396" s="318"/>
      <c r="G396" s="318"/>
      <c r="H396" s="319"/>
      <c r="I396" s="340"/>
      <c r="J396" s="140">
        <f t="shared" si="11"/>
        <v>62357</v>
      </c>
      <c r="K396" s="81" t="str">
        <f t="shared" si="12"/>
        <v/>
      </c>
      <c r="L396" s="147">
        <v>20953</v>
      </c>
      <c r="M396" s="147">
        <v>18241</v>
      </c>
      <c r="N396" s="147">
        <v>5946</v>
      </c>
      <c r="O396" s="147">
        <v>17217</v>
      </c>
    </row>
    <row r="397" spans="1:22" s="83" customFormat="1" ht="34.5" customHeight="1">
      <c r="A397" s="250" t="s">
        <v>777</v>
      </c>
      <c r="B397" s="119"/>
      <c r="C397" s="367"/>
      <c r="D397" s="317" t="s">
        <v>228</v>
      </c>
      <c r="E397" s="318"/>
      <c r="F397" s="318"/>
      <c r="G397" s="318"/>
      <c r="H397" s="319"/>
      <c r="I397" s="341"/>
      <c r="J397" s="140">
        <f t="shared" si="11"/>
        <v>1562</v>
      </c>
      <c r="K397" s="81" t="str">
        <f t="shared" si="12"/>
        <v/>
      </c>
      <c r="L397" s="147">
        <v>999</v>
      </c>
      <c r="M397" s="147">
        <v>282</v>
      </c>
      <c r="N397" s="147">
        <v>121</v>
      </c>
      <c r="O397" s="147">
        <v>160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1055</v>
      </c>
      <c r="O404" s="70" t="s">
        <v>1055</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1559</v>
      </c>
      <c r="K405" s="81" t="str">
        <f t="shared" ref="K405:K422" si="14">IF(OR(COUNTIF(L405:O405,"未確認")&gt;0,COUNTIF(L405:O405,"~*")&gt;0),"※","")</f>
        <v/>
      </c>
      <c r="L405" s="147">
        <v>996</v>
      </c>
      <c r="M405" s="147">
        <v>282</v>
      </c>
      <c r="N405" s="147">
        <v>122</v>
      </c>
      <c r="O405" s="147">
        <v>159</v>
      </c>
    </row>
    <row r="406" spans="1:22" s="83" customFormat="1" ht="34.5" customHeight="1">
      <c r="A406" s="251" t="s">
        <v>779</v>
      </c>
      <c r="B406" s="119"/>
      <c r="C406" s="366"/>
      <c r="D406" s="372" t="s">
        <v>233</v>
      </c>
      <c r="E406" s="374" t="s">
        <v>234</v>
      </c>
      <c r="F406" s="375"/>
      <c r="G406" s="375"/>
      <c r="H406" s="376"/>
      <c r="I406" s="358"/>
      <c r="J406" s="140">
        <f t="shared" si="13"/>
        <v>570</v>
      </c>
      <c r="K406" s="81" t="str">
        <f t="shared" si="14"/>
        <v/>
      </c>
      <c r="L406" s="147">
        <v>121</v>
      </c>
      <c r="M406" s="147">
        <v>279</v>
      </c>
      <c r="N406" s="147">
        <v>12</v>
      </c>
      <c r="O406" s="147">
        <v>158</v>
      </c>
    </row>
    <row r="407" spans="1:22" s="83" customFormat="1" ht="34.5" customHeight="1">
      <c r="A407" s="251" t="s">
        <v>780</v>
      </c>
      <c r="B407" s="119"/>
      <c r="C407" s="366"/>
      <c r="D407" s="366"/>
      <c r="E407" s="317" t="s">
        <v>235</v>
      </c>
      <c r="F407" s="318"/>
      <c r="G407" s="318"/>
      <c r="H407" s="319"/>
      <c r="I407" s="358"/>
      <c r="J407" s="140">
        <f t="shared" si="13"/>
        <v>272</v>
      </c>
      <c r="K407" s="81" t="str">
        <f t="shared" si="14"/>
        <v/>
      </c>
      <c r="L407" s="147">
        <v>244</v>
      </c>
      <c r="M407" s="147">
        <v>0</v>
      </c>
      <c r="N407" s="147">
        <v>28</v>
      </c>
      <c r="O407" s="147">
        <v>0</v>
      </c>
    </row>
    <row r="408" spans="1:22" s="83" customFormat="1" ht="34.5" customHeight="1">
      <c r="A408" s="251" t="s">
        <v>781</v>
      </c>
      <c r="B408" s="119"/>
      <c r="C408" s="366"/>
      <c r="D408" s="366"/>
      <c r="E408" s="317" t="s">
        <v>236</v>
      </c>
      <c r="F408" s="318"/>
      <c r="G408" s="318"/>
      <c r="H408" s="319"/>
      <c r="I408" s="358"/>
      <c r="J408" s="140">
        <f t="shared" si="13"/>
        <v>492</v>
      </c>
      <c r="K408" s="81" t="str">
        <f t="shared" si="14"/>
        <v/>
      </c>
      <c r="L408" s="147">
        <v>418</v>
      </c>
      <c r="M408" s="147">
        <v>3</v>
      </c>
      <c r="N408" s="147">
        <v>71</v>
      </c>
      <c r="O408" s="147">
        <v>0</v>
      </c>
    </row>
    <row r="409" spans="1:22" s="83" customFormat="1" ht="34.5" customHeight="1">
      <c r="A409" s="251" t="s">
        <v>782</v>
      </c>
      <c r="B409" s="119"/>
      <c r="C409" s="366"/>
      <c r="D409" s="366"/>
      <c r="E409" s="314" t="s">
        <v>989</v>
      </c>
      <c r="F409" s="315"/>
      <c r="G409" s="315"/>
      <c r="H409" s="316"/>
      <c r="I409" s="358"/>
      <c r="J409" s="140">
        <f t="shared" si="13"/>
        <v>225</v>
      </c>
      <c r="K409" s="81" t="str">
        <f t="shared" si="14"/>
        <v/>
      </c>
      <c r="L409" s="147">
        <v>213</v>
      </c>
      <c r="M409" s="147">
        <v>0</v>
      </c>
      <c r="N409" s="147">
        <v>11</v>
      </c>
      <c r="O409" s="147">
        <v>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1562</v>
      </c>
      <c r="K413" s="81" t="str">
        <f t="shared" si="14"/>
        <v/>
      </c>
      <c r="L413" s="147">
        <v>999</v>
      </c>
      <c r="M413" s="147">
        <v>282</v>
      </c>
      <c r="N413" s="147">
        <v>121</v>
      </c>
      <c r="O413" s="147">
        <v>160</v>
      </c>
    </row>
    <row r="414" spans="1:22" s="83" customFormat="1" ht="34.5" customHeight="1">
      <c r="A414" s="251" t="s">
        <v>787</v>
      </c>
      <c r="B414" s="119"/>
      <c r="C414" s="366"/>
      <c r="D414" s="372" t="s">
        <v>240</v>
      </c>
      <c r="E414" s="374" t="s">
        <v>241</v>
      </c>
      <c r="F414" s="375"/>
      <c r="G414" s="375"/>
      <c r="H414" s="376"/>
      <c r="I414" s="358"/>
      <c r="J414" s="140">
        <f t="shared" si="13"/>
        <v>570</v>
      </c>
      <c r="K414" s="81" t="str">
        <f t="shared" si="14"/>
        <v/>
      </c>
      <c r="L414" s="147">
        <v>443</v>
      </c>
      <c r="M414" s="147">
        <v>13</v>
      </c>
      <c r="N414" s="147">
        <v>13</v>
      </c>
      <c r="O414" s="147">
        <v>101</v>
      </c>
    </row>
    <row r="415" spans="1:22" s="83" customFormat="1" ht="34.5" customHeight="1">
      <c r="A415" s="251" t="s">
        <v>788</v>
      </c>
      <c r="B415" s="119"/>
      <c r="C415" s="366"/>
      <c r="D415" s="366"/>
      <c r="E415" s="317" t="s">
        <v>242</v>
      </c>
      <c r="F415" s="318"/>
      <c r="G415" s="318"/>
      <c r="H415" s="319"/>
      <c r="I415" s="358"/>
      <c r="J415" s="140">
        <f t="shared" si="13"/>
        <v>408</v>
      </c>
      <c r="K415" s="81" t="str">
        <f t="shared" si="14"/>
        <v/>
      </c>
      <c r="L415" s="147">
        <v>218</v>
      </c>
      <c r="M415" s="147">
        <v>182</v>
      </c>
      <c r="N415" s="147">
        <v>8</v>
      </c>
      <c r="O415" s="147">
        <v>0</v>
      </c>
    </row>
    <row r="416" spans="1:22" s="83" customFormat="1" ht="34.5" customHeight="1">
      <c r="A416" s="251" t="s">
        <v>789</v>
      </c>
      <c r="B416" s="119"/>
      <c r="C416" s="366"/>
      <c r="D416" s="366"/>
      <c r="E416" s="317" t="s">
        <v>243</v>
      </c>
      <c r="F416" s="318"/>
      <c r="G416" s="318"/>
      <c r="H416" s="319"/>
      <c r="I416" s="358"/>
      <c r="J416" s="140">
        <f t="shared" si="13"/>
        <v>57</v>
      </c>
      <c r="K416" s="81" t="str">
        <f t="shared" si="14"/>
        <v/>
      </c>
      <c r="L416" s="147">
        <v>30</v>
      </c>
      <c r="M416" s="147">
        <v>23</v>
      </c>
      <c r="N416" s="147">
        <v>0</v>
      </c>
      <c r="O416" s="147">
        <v>4</v>
      </c>
    </row>
    <row r="417" spans="1:22" s="83" customFormat="1" ht="34.5" customHeight="1">
      <c r="A417" s="251" t="s">
        <v>790</v>
      </c>
      <c r="B417" s="119"/>
      <c r="C417" s="366"/>
      <c r="D417" s="366"/>
      <c r="E417" s="317" t="s">
        <v>244</v>
      </c>
      <c r="F417" s="318"/>
      <c r="G417" s="318"/>
      <c r="H417" s="319"/>
      <c r="I417" s="358"/>
      <c r="J417" s="140">
        <f t="shared" si="13"/>
        <v>152</v>
      </c>
      <c r="K417" s="81" t="str">
        <f t="shared" si="14"/>
        <v/>
      </c>
      <c r="L417" s="147">
        <v>88</v>
      </c>
      <c r="M417" s="147">
        <v>45</v>
      </c>
      <c r="N417" s="147">
        <v>5</v>
      </c>
      <c r="O417" s="147">
        <v>14</v>
      </c>
    </row>
    <row r="418" spans="1:22" s="83" customFormat="1" ht="34.5" customHeight="1">
      <c r="A418" s="251" t="s">
        <v>791</v>
      </c>
      <c r="B418" s="119"/>
      <c r="C418" s="366"/>
      <c r="D418" s="366"/>
      <c r="E418" s="317" t="s">
        <v>245</v>
      </c>
      <c r="F418" s="318"/>
      <c r="G418" s="318"/>
      <c r="H418" s="319"/>
      <c r="I418" s="358"/>
      <c r="J418" s="140">
        <f t="shared" si="13"/>
        <v>71</v>
      </c>
      <c r="K418" s="81" t="str">
        <f t="shared" si="14"/>
        <v/>
      </c>
      <c r="L418" s="147">
        <v>59</v>
      </c>
      <c r="M418" s="147">
        <v>10</v>
      </c>
      <c r="N418" s="147">
        <v>0</v>
      </c>
      <c r="O418" s="147">
        <v>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102</v>
      </c>
      <c r="K420" s="81" t="str">
        <f t="shared" si="14"/>
        <v/>
      </c>
      <c r="L420" s="147">
        <v>92</v>
      </c>
      <c r="M420" s="147">
        <v>8</v>
      </c>
      <c r="N420" s="147">
        <v>1</v>
      </c>
      <c r="O420" s="147">
        <v>1</v>
      </c>
    </row>
    <row r="421" spans="1:22" s="83" customFormat="1" ht="34.5" customHeight="1">
      <c r="A421" s="251" t="s">
        <v>794</v>
      </c>
      <c r="B421" s="119"/>
      <c r="C421" s="366"/>
      <c r="D421" s="366"/>
      <c r="E421" s="317" t="s">
        <v>247</v>
      </c>
      <c r="F421" s="318"/>
      <c r="G421" s="318"/>
      <c r="H421" s="319"/>
      <c r="I421" s="358"/>
      <c r="J421" s="140">
        <f t="shared" si="13"/>
        <v>202</v>
      </c>
      <c r="K421" s="81" t="str">
        <f t="shared" si="14"/>
        <v/>
      </c>
      <c r="L421" s="147">
        <v>69</v>
      </c>
      <c r="M421" s="147">
        <v>1</v>
      </c>
      <c r="N421" s="147">
        <v>94</v>
      </c>
      <c r="O421" s="147">
        <v>38</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1055</v>
      </c>
      <c r="O429" s="70" t="s">
        <v>1055</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992</v>
      </c>
      <c r="K430" s="193" t="str">
        <f>IF(OR(COUNTIF(L430:O430,"未確認")&gt;0,COUNTIF(L430:O430,"~*")&gt;0),"※","")</f>
        <v/>
      </c>
      <c r="L430" s="147">
        <v>556</v>
      </c>
      <c r="M430" s="147">
        <v>269</v>
      </c>
      <c r="N430" s="147">
        <v>108</v>
      </c>
      <c r="O430" s="147">
        <v>59</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22</v>
      </c>
      <c r="K431" s="193" t="str">
        <f>IF(OR(COUNTIF(L431:O431,"未確認")&gt;0,COUNTIF(L431:O431,"~*")&gt;0),"※","")</f>
        <v/>
      </c>
      <c r="L431" s="147">
        <v>22</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913</v>
      </c>
      <c r="K433" s="193" t="str">
        <f>IF(OR(COUNTIF(L433:O433,"未確認")&gt;0,COUNTIF(L433:O433,"~*")&gt;0),"※","")</f>
        <v/>
      </c>
      <c r="L433" s="147">
        <v>504</v>
      </c>
      <c r="M433" s="147">
        <v>246</v>
      </c>
      <c r="N433" s="147">
        <v>108</v>
      </c>
      <c r="O433" s="147">
        <v>55</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57</v>
      </c>
      <c r="K434" s="193" t="str">
        <f>IF(OR(COUNTIF(L434:O434,"未確認")&gt;0,COUNTIF(L434:O434,"~*")&gt;0),"※","")</f>
        <v/>
      </c>
      <c r="L434" s="147">
        <v>30</v>
      </c>
      <c r="M434" s="147">
        <v>23</v>
      </c>
      <c r="N434" s="147">
        <v>0</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1055</v>
      </c>
      <c r="O442" s="70" t="s">
        <v>1055</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16</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15</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13</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12</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1055</v>
      </c>
      <c r="O467" s="70" t="s">
        <v>1055</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1054</v>
      </c>
      <c r="O502" s="66" t="s">
        <v>1057</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1052</v>
      </c>
      <c r="N503" s="70" t="s">
        <v>1055</v>
      </c>
      <c r="O503" s="70" t="s">
        <v>1055</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1054</v>
      </c>
      <c r="O514" s="66" t="s">
        <v>1057</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1052</v>
      </c>
      <c r="N515" s="70" t="s">
        <v>1055</v>
      </c>
      <c r="O515" s="70" t="s">
        <v>1055</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1054</v>
      </c>
      <c r="O520" s="66" t="s">
        <v>1057</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1052</v>
      </c>
      <c r="N521" s="70" t="s">
        <v>1055</v>
      </c>
      <c r="O521" s="70" t="s">
        <v>1055</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1054</v>
      </c>
      <c r="O525" s="66" t="s">
        <v>1057</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1052</v>
      </c>
      <c r="N526" s="70" t="s">
        <v>1055</v>
      </c>
      <c r="O526" s="70" t="s">
        <v>1055</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1054</v>
      </c>
      <c r="O530" s="66" t="s">
        <v>1057</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1052</v>
      </c>
      <c r="N531" s="70" t="s">
        <v>1055</v>
      </c>
      <c r="O531" s="70" t="s">
        <v>1055</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112</v>
      </c>
      <c r="K535" s="201" t="str">
        <f t="shared" si="23"/>
        <v/>
      </c>
      <c r="L535" s="117">
        <v>35</v>
      </c>
      <c r="M535" s="117">
        <v>18</v>
      </c>
      <c r="N535" s="117">
        <v>0</v>
      </c>
      <c r="O535" s="117">
        <v>59</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1054</v>
      </c>
      <c r="O543" s="66" t="s">
        <v>1057</v>
      </c>
    </row>
    <row r="544" spans="1:22" s="1" customFormat="1" ht="20.25" customHeight="1">
      <c r="A544" s="243"/>
      <c r="C544" s="62"/>
      <c r="D544" s="3"/>
      <c r="E544" s="3"/>
      <c r="F544" s="3"/>
      <c r="G544" s="3"/>
      <c r="H544" s="287"/>
      <c r="I544" s="67" t="s">
        <v>36</v>
      </c>
      <c r="J544" s="68"/>
      <c r="K544" s="186"/>
      <c r="L544" s="70" t="s">
        <v>1047</v>
      </c>
      <c r="M544" s="70" t="s">
        <v>1052</v>
      </c>
      <c r="N544" s="70" t="s">
        <v>1055</v>
      </c>
      <c r="O544" s="70" t="s">
        <v>1055</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1045</v>
      </c>
      <c r="M558" s="211" t="s">
        <v>1049</v>
      </c>
      <c r="N558" s="211" t="s">
        <v>1049</v>
      </c>
      <c r="O558" s="211" t="s">
        <v>1049</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46.1</v>
      </c>
      <c r="M560" s="211">
        <v>0</v>
      </c>
      <c r="N560" s="211">
        <v>0</v>
      </c>
      <c r="O560" s="211">
        <v>0</v>
      </c>
    </row>
    <row r="561" spans="1:15" s="91" customFormat="1" ht="34.5" customHeight="1">
      <c r="A561" s="251" t="s">
        <v>871</v>
      </c>
      <c r="B561" s="119"/>
      <c r="C561" s="209"/>
      <c r="D561" s="328" t="s">
        <v>377</v>
      </c>
      <c r="E561" s="339"/>
      <c r="F561" s="339"/>
      <c r="G561" s="339"/>
      <c r="H561" s="329"/>
      <c r="I561" s="340"/>
      <c r="J561" s="207"/>
      <c r="K561" s="210"/>
      <c r="L561" s="211">
        <v>30.3</v>
      </c>
      <c r="M561" s="211">
        <v>0</v>
      </c>
      <c r="N561" s="211">
        <v>0</v>
      </c>
      <c r="O561" s="211">
        <v>0</v>
      </c>
    </row>
    <row r="562" spans="1:15" s="91" customFormat="1" ht="34.5" customHeight="1">
      <c r="A562" s="251" t="s">
        <v>872</v>
      </c>
      <c r="B562" s="119"/>
      <c r="C562" s="209"/>
      <c r="D562" s="328" t="s">
        <v>992</v>
      </c>
      <c r="E562" s="339"/>
      <c r="F562" s="339"/>
      <c r="G562" s="339"/>
      <c r="H562" s="329"/>
      <c r="I562" s="340"/>
      <c r="J562" s="207"/>
      <c r="K562" s="210"/>
      <c r="L562" s="211">
        <v>28.8</v>
      </c>
      <c r="M562" s="211">
        <v>0</v>
      </c>
      <c r="N562" s="211">
        <v>0</v>
      </c>
      <c r="O562" s="211">
        <v>0</v>
      </c>
    </row>
    <row r="563" spans="1:15" s="91" customFormat="1" ht="34.5" customHeight="1">
      <c r="A563" s="251" t="s">
        <v>873</v>
      </c>
      <c r="B563" s="119"/>
      <c r="C563" s="209"/>
      <c r="D563" s="328" t="s">
        <v>379</v>
      </c>
      <c r="E563" s="339"/>
      <c r="F563" s="339"/>
      <c r="G563" s="339"/>
      <c r="H563" s="329"/>
      <c r="I563" s="340"/>
      <c r="J563" s="207"/>
      <c r="K563" s="210"/>
      <c r="L563" s="211">
        <v>9.4</v>
      </c>
      <c r="M563" s="211">
        <v>0</v>
      </c>
      <c r="N563" s="211">
        <v>0</v>
      </c>
      <c r="O563" s="211">
        <v>0</v>
      </c>
    </row>
    <row r="564" spans="1:15" s="91" customFormat="1" ht="34.5" customHeight="1">
      <c r="A564" s="251" t="s">
        <v>874</v>
      </c>
      <c r="B564" s="119"/>
      <c r="C564" s="209"/>
      <c r="D564" s="328" t="s">
        <v>380</v>
      </c>
      <c r="E564" s="339"/>
      <c r="F564" s="339"/>
      <c r="G564" s="339"/>
      <c r="H564" s="329"/>
      <c r="I564" s="340"/>
      <c r="J564" s="207"/>
      <c r="K564" s="210"/>
      <c r="L564" s="211">
        <v>0</v>
      </c>
      <c r="M564" s="211">
        <v>0</v>
      </c>
      <c r="N564" s="211">
        <v>0</v>
      </c>
      <c r="O564" s="211">
        <v>0</v>
      </c>
    </row>
    <row r="565" spans="1:15" s="91" customFormat="1" ht="34.5" customHeight="1">
      <c r="A565" s="251" t="s">
        <v>875</v>
      </c>
      <c r="B565" s="119"/>
      <c r="C565" s="280"/>
      <c r="D565" s="328" t="s">
        <v>869</v>
      </c>
      <c r="E565" s="339"/>
      <c r="F565" s="339"/>
      <c r="G565" s="339"/>
      <c r="H565" s="329"/>
      <c r="I565" s="340"/>
      <c r="J565" s="207"/>
      <c r="K565" s="210"/>
      <c r="L565" s="211">
        <v>36.700000000000003</v>
      </c>
      <c r="M565" s="211">
        <v>0</v>
      </c>
      <c r="N565" s="211">
        <v>0</v>
      </c>
      <c r="O565" s="211">
        <v>0</v>
      </c>
    </row>
    <row r="566" spans="1:15" s="91" customFormat="1" ht="34.5" customHeight="1">
      <c r="A566" s="251" t="s">
        <v>876</v>
      </c>
      <c r="B566" s="119"/>
      <c r="C566" s="285"/>
      <c r="D566" s="328" t="s">
        <v>993</v>
      </c>
      <c r="E566" s="339"/>
      <c r="F566" s="339"/>
      <c r="G566" s="339"/>
      <c r="H566" s="329"/>
      <c r="I566" s="340"/>
      <c r="J566" s="213"/>
      <c r="K566" s="214"/>
      <c r="L566" s="211">
        <v>40.5</v>
      </c>
      <c r="M566" s="211">
        <v>0</v>
      </c>
      <c r="N566" s="211">
        <v>0</v>
      </c>
      <c r="O566" s="211">
        <v>0</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v>36.700000000000003</v>
      </c>
      <c r="M568" s="211">
        <v>0</v>
      </c>
      <c r="N568" s="211">
        <v>0</v>
      </c>
      <c r="O568" s="211">
        <v>0</v>
      </c>
    </row>
    <row r="569" spans="1:15" s="91" customFormat="1" ht="34.5" customHeight="1">
      <c r="A569" s="251" t="s">
        <v>878</v>
      </c>
      <c r="B569" s="119"/>
      <c r="C569" s="209"/>
      <c r="D569" s="328" t="s">
        <v>377</v>
      </c>
      <c r="E569" s="339"/>
      <c r="F569" s="339"/>
      <c r="G569" s="339"/>
      <c r="H569" s="329"/>
      <c r="I569" s="340"/>
      <c r="J569" s="207"/>
      <c r="K569" s="210"/>
      <c r="L569" s="211">
        <v>21.7</v>
      </c>
      <c r="M569" s="211">
        <v>0</v>
      </c>
      <c r="N569" s="211">
        <v>0</v>
      </c>
      <c r="O569" s="211">
        <v>0</v>
      </c>
    </row>
    <row r="570" spans="1:15" s="91" customFormat="1" ht="34.5" customHeight="1">
      <c r="A570" s="251" t="s">
        <v>879</v>
      </c>
      <c r="B570" s="119"/>
      <c r="C570" s="209"/>
      <c r="D570" s="328" t="s">
        <v>992</v>
      </c>
      <c r="E570" s="339"/>
      <c r="F570" s="339"/>
      <c r="G570" s="339"/>
      <c r="H570" s="329"/>
      <c r="I570" s="340"/>
      <c r="J570" s="207"/>
      <c r="K570" s="210"/>
      <c r="L570" s="211">
        <v>21.7</v>
      </c>
      <c r="M570" s="211">
        <v>0</v>
      </c>
      <c r="N570" s="211">
        <v>0</v>
      </c>
      <c r="O570" s="211">
        <v>0</v>
      </c>
    </row>
    <row r="571" spans="1:15" s="91" customFormat="1" ht="34.5" customHeight="1">
      <c r="A571" s="251" t="s">
        <v>880</v>
      </c>
      <c r="B571" s="119"/>
      <c r="C571" s="209"/>
      <c r="D571" s="328" t="s">
        <v>379</v>
      </c>
      <c r="E571" s="339"/>
      <c r="F571" s="339"/>
      <c r="G571" s="339"/>
      <c r="H571" s="329"/>
      <c r="I571" s="340"/>
      <c r="J571" s="207"/>
      <c r="K571" s="210"/>
      <c r="L571" s="211">
        <v>0.8</v>
      </c>
      <c r="M571" s="211">
        <v>0</v>
      </c>
      <c r="N571" s="211">
        <v>0</v>
      </c>
      <c r="O571" s="211">
        <v>0</v>
      </c>
    </row>
    <row r="572" spans="1:15" s="91" customFormat="1" ht="34.5" customHeight="1">
      <c r="A572" s="251" t="s">
        <v>881</v>
      </c>
      <c r="B572" s="119"/>
      <c r="C572" s="209"/>
      <c r="D572" s="328" t="s">
        <v>380</v>
      </c>
      <c r="E572" s="339"/>
      <c r="F572" s="339"/>
      <c r="G572" s="339"/>
      <c r="H572" s="329"/>
      <c r="I572" s="340"/>
      <c r="J572" s="207"/>
      <c r="K572" s="210"/>
      <c r="L572" s="211">
        <v>0</v>
      </c>
      <c r="M572" s="211">
        <v>0</v>
      </c>
      <c r="N572" s="211">
        <v>0</v>
      </c>
      <c r="O572" s="211">
        <v>0</v>
      </c>
    </row>
    <row r="573" spans="1:15" s="91" customFormat="1" ht="34.5" customHeight="1">
      <c r="A573" s="251" t="s">
        <v>882</v>
      </c>
      <c r="B573" s="119"/>
      <c r="C573" s="209"/>
      <c r="D573" s="328" t="s">
        <v>869</v>
      </c>
      <c r="E573" s="339"/>
      <c r="F573" s="339"/>
      <c r="G573" s="339"/>
      <c r="H573" s="329"/>
      <c r="I573" s="340"/>
      <c r="J573" s="207"/>
      <c r="K573" s="210"/>
      <c r="L573" s="211">
        <v>32.5</v>
      </c>
      <c r="M573" s="211">
        <v>0</v>
      </c>
      <c r="N573" s="211">
        <v>0</v>
      </c>
      <c r="O573" s="211">
        <v>0</v>
      </c>
    </row>
    <row r="574" spans="1:15" s="91" customFormat="1" ht="34.5" customHeight="1">
      <c r="A574" s="251" t="s">
        <v>883</v>
      </c>
      <c r="B574" s="119"/>
      <c r="C574" s="212"/>
      <c r="D574" s="328" t="s">
        <v>993</v>
      </c>
      <c r="E574" s="339"/>
      <c r="F574" s="339"/>
      <c r="G574" s="339"/>
      <c r="H574" s="329"/>
      <c r="I574" s="340"/>
      <c r="J574" s="213"/>
      <c r="K574" s="214"/>
      <c r="L574" s="211">
        <v>32.5</v>
      </c>
      <c r="M574" s="211">
        <v>0</v>
      </c>
      <c r="N574" s="211">
        <v>0</v>
      </c>
      <c r="O574" s="211">
        <v>0</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v>0</v>
      </c>
      <c r="M576" s="211">
        <v>0</v>
      </c>
      <c r="N576" s="211">
        <v>0</v>
      </c>
      <c r="O576" s="211">
        <v>0</v>
      </c>
    </row>
    <row r="577" spans="1:22" s="91" customFormat="1" ht="34.5" customHeight="1">
      <c r="A577" s="251" t="s">
        <v>885</v>
      </c>
      <c r="B577" s="119"/>
      <c r="C577" s="209"/>
      <c r="D577" s="328" t="s">
        <v>377</v>
      </c>
      <c r="E577" s="339"/>
      <c r="F577" s="339"/>
      <c r="G577" s="339"/>
      <c r="H577" s="329"/>
      <c r="I577" s="340"/>
      <c r="J577" s="207"/>
      <c r="K577" s="210"/>
      <c r="L577" s="211">
        <v>0</v>
      </c>
      <c r="M577" s="211">
        <v>0</v>
      </c>
      <c r="N577" s="211">
        <v>0</v>
      </c>
      <c r="O577" s="211">
        <v>0</v>
      </c>
    </row>
    <row r="578" spans="1:22" s="91" customFormat="1" ht="34.5" customHeight="1">
      <c r="A578" s="251" t="s">
        <v>886</v>
      </c>
      <c r="B578" s="119"/>
      <c r="C578" s="209"/>
      <c r="D578" s="328" t="s">
        <v>992</v>
      </c>
      <c r="E578" s="339"/>
      <c r="F578" s="339"/>
      <c r="G578" s="339"/>
      <c r="H578" s="329"/>
      <c r="I578" s="340"/>
      <c r="J578" s="207"/>
      <c r="K578" s="210"/>
      <c r="L578" s="211">
        <v>0</v>
      </c>
      <c r="M578" s="211">
        <v>0</v>
      </c>
      <c r="N578" s="211">
        <v>0</v>
      </c>
      <c r="O578" s="211">
        <v>0</v>
      </c>
    </row>
    <row r="579" spans="1:22" s="91" customFormat="1" ht="34.5" customHeight="1">
      <c r="A579" s="251" t="s">
        <v>887</v>
      </c>
      <c r="B579" s="119"/>
      <c r="C579" s="209"/>
      <c r="D579" s="328" t="s">
        <v>379</v>
      </c>
      <c r="E579" s="339"/>
      <c r="F579" s="339"/>
      <c r="G579" s="339"/>
      <c r="H579" s="329"/>
      <c r="I579" s="340"/>
      <c r="J579" s="207"/>
      <c r="K579" s="210"/>
      <c r="L579" s="211">
        <v>0</v>
      </c>
      <c r="M579" s="211">
        <v>0</v>
      </c>
      <c r="N579" s="211">
        <v>0</v>
      </c>
      <c r="O579" s="211">
        <v>0</v>
      </c>
    </row>
    <row r="580" spans="1:22" s="91" customFormat="1" ht="34.5" customHeight="1">
      <c r="A580" s="251" t="s">
        <v>888</v>
      </c>
      <c r="B580" s="119"/>
      <c r="C580" s="209"/>
      <c r="D580" s="328" t="s">
        <v>380</v>
      </c>
      <c r="E580" s="339"/>
      <c r="F580" s="339"/>
      <c r="G580" s="339"/>
      <c r="H580" s="329"/>
      <c r="I580" s="340"/>
      <c r="J580" s="207"/>
      <c r="K580" s="210"/>
      <c r="L580" s="211">
        <v>0</v>
      </c>
      <c r="M580" s="211">
        <v>0</v>
      </c>
      <c r="N580" s="211">
        <v>0</v>
      </c>
      <c r="O580" s="211">
        <v>0</v>
      </c>
    </row>
    <row r="581" spans="1:22" s="91" customFormat="1" ht="34.5" customHeight="1">
      <c r="A581" s="251" t="s">
        <v>889</v>
      </c>
      <c r="B581" s="119"/>
      <c r="C581" s="209"/>
      <c r="D581" s="328" t="s">
        <v>869</v>
      </c>
      <c r="E581" s="339"/>
      <c r="F581" s="339"/>
      <c r="G581" s="339"/>
      <c r="H581" s="329"/>
      <c r="I581" s="340"/>
      <c r="J581" s="207"/>
      <c r="K581" s="210"/>
      <c r="L581" s="211">
        <v>0</v>
      </c>
      <c r="M581" s="211">
        <v>0</v>
      </c>
      <c r="N581" s="211">
        <v>0</v>
      </c>
      <c r="O581" s="211">
        <v>0</v>
      </c>
    </row>
    <row r="582" spans="1:22" s="91" customFormat="1" ht="34.5" customHeight="1">
      <c r="A582" s="251" t="s">
        <v>890</v>
      </c>
      <c r="B582" s="119"/>
      <c r="C582" s="212"/>
      <c r="D582" s="328" t="s">
        <v>993</v>
      </c>
      <c r="E582" s="339"/>
      <c r="F582" s="339"/>
      <c r="G582" s="339"/>
      <c r="H582" s="329"/>
      <c r="I582" s="341"/>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1054</v>
      </c>
      <c r="O588" s="66" t="s">
        <v>1057</v>
      </c>
    </row>
    <row r="589" spans="1:22" s="1" customFormat="1" ht="20.25" customHeight="1">
      <c r="A589" s="243"/>
      <c r="C589" s="62"/>
      <c r="D589" s="3"/>
      <c r="E589" s="3"/>
      <c r="F589" s="3"/>
      <c r="G589" s="3"/>
      <c r="H589" s="287"/>
      <c r="I589" s="67" t="s">
        <v>36</v>
      </c>
      <c r="J589" s="68"/>
      <c r="K589" s="186"/>
      <c r="L589" s="70" t="s">
        <v>1047</v>
      </c>
      <c r="M589" s="70" t="s">
        <v>1052</v>
      </c>
      <c r="N589" s="70" t="s">
        <v>1055</v>
      </c>
      <c r="O589" s="70" t="s">
        <v>1055</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817</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56</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79</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28</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94</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1055</v>
      </c>
      <c r="O612" s="70" t="s">
        <v>1055</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12</v>
      </c>
      <c r="K618" s="201" t="str">
        <f t="shared" si="29"/>
        <v>※</v>
      </c>
      <c r="L618" s="117" t="s">
        <v>541</v>
      </c>
      <c r="M618" s="117">
        <v>0</v>
      </c>
      <c r="N618" s="117">
        <v>0</v>
      </c>
      <c r="O618" s="117">
        <v>12</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12</v>
      </c>
      <c r="K622" s="201" t="str">
        <f t="shared" si="29"/>
        <v/>
      </c>
      <c r="L622" s="117">
        <v>12</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1055</v>
      </c>
      <c r="O630" s="70" t="s">
        <v>1055</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22</v>
      </c>
      <c r="K631" s="201" t="str">
        <f t="shared" ref="K631:K638" si="31">IF(OR(COUNTIF(L631:O631,"未確認")&gt;0,COUNTIF(L631:O631,"*")&gt;0),"※","")</f>
        <v/>
      </c>
      <c r="L631" s="117">
        <v>22</v>
      </c>
      <c r="M631" s="117">
        <v>0</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41</v>
      </c>
      <c r="K632" s="201" t="str">
        <f t="shared" si="31"/>
        <v/>
      </c>
      <c r="L632" s="117">
        <v>41</v>
      </c>
      <c r="M632" s="117">
        <v>0</v>
      </c>
      <c r="N632" s="117">
        <v>0</v>
      </c>
      <c r="O632" s="117">
        <v>0</v>
      </c>
    </row>
    <row r="633" spans="1:22" s="118" customFormat="1" ht="56">
      <c r="A633" s="252" t="s">
        <v>919</v>
      </c>
      <c r="B633" s="119"/>
      <c r="C633" s="317" t="s">
        <v>436</v>
      </c>
      <c r="D633" s="318"/>
      <c r="E633" s="318"/>
      <c r="F633" s="318"/>
      <c r="G633" s="318"/>
      <c r="H633" s="319"/>
      <c r="I633" s="122" t="s">
        <v>437</v>
      </c>
      <c r="J633" s="116">
        <f t="shared" si="30"/>
        <v>25</v>
      </c>
      <c r="K633" s="201" t="str">
        <f t="shared" si="31"/>
        <v/>
      </c>
      <c r="L633" s="117">
        <v>25</v>
      </c>
      <c r="M633" s="117">
        <v>0</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1055</v>
      </c>
      <c r="O645" s="70" t="s">
        <v>1055</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210</v>
      </c>
      <c r="K646" s="201" t="str">
        <f t="shared" ref="K646:K660" si="33">IF(OR(COUNTIF(L646:O646,"未確認")&gt;0,COUNTIF(L646:O646,"*")&gt;0),"※","")</f>
        <v/>
      </c>
      <c r="L646" s="117">
        <v>87</v>
      </c>
      <c r="M646" s="117">
        <v>75</v>
      </c>
      <c r="N646" s="117">
        <v>0</v>
      </c>
      <c r="O646" s="117">
        <v>48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127</v>
      </c>
      <c r="K648" s="201" t="str">
        <f t="shared" si="33"/>
        <v/>
      </c>
      <c r="L648" s="117">
        <v>43</v>
      </c>
      <c r="M648" s="117">
        <v>63</v>
      </c>
      <c r="N648" s="117">
        <v>0</v>
      </c>
      <c r="O648" s="117">
        <v>21</v>
      </c>
    </row>
    <row r="649" spans="1:22" s="118" customFormat="1" ht="70" customHeight="1">
      <c r="A649" s="252" t="s">
        <v>928</v>
      </c>
      <c r="B649" s="84"/>
      <c r="C649" s="295"/>
      <c r="D649" s="297"/>
      <c r="E649" s="317" t="s">
        <v>940</v>
      </c>
      <c r="F649" s="318"/>
      <c r="G649" s="318"/>
      <c r="H649" s="319"/>
      <c r="I649" s="122" t="s">
        <v>456</v>
      </c>
      <c r="J649" s="116">
        <f t="shared" si="32"/>
        <v>41</v>
      </c>
      <c r="K649" s="201" t="str">
        <f t="shared" si="33"/>
        <v/>
      </c>
      <c r="L649" s="117">
        <v>23</v>
      </c>
      <c r="M649" s="117">
        <v>0</v>
      </c>
      <c r="N649" s="117">
        <v>0</v>
      </c>
      <c r="O649" s="117">
        <v>18</v>
      </c>
    </row>
    <row r="650" spans="1:22" s="118" customFormat="1" ht="84" customHeight="1">
      <c r="A650" s="252" t="s">
        <v>929</v>
      </c>
      <c r="B650" s="84"/>
      <c r="C650" s="295"/>
      <c r="D650" s="297"/>
      <c r="E650" s="317" t="s">
        <v>941</v>
      </c>
      <c r="F650" s="318"/>
      <c r="G650" s="318"/>
      <c r="H650" s="319"/>
      <c r="I650" s="122" t="s">
        <v>458</v>
      </c>
      <c r="J650" s="116">
        <f t="shared" si="32"/>
        <v>26</v>
      </c>
      <c r="K650" s="201" t="str">
        <f t="shared" si="33"/>
        <v>※</v>
      </c>
      <c r="L650" s="117">
        <v>13</v>
      </c>
      <c r="M650" s="117">
        <v>13</v>
      </c>
      <c r="N650" s="117">
        <v>0</v>
      </c>
      <c r="O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v>0</v>
      </c>
      <c r="O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43</v>
      </c>
      <c r="K655" s="201" t="str">
        <f t="shared" si="33"/>
        <v>※</v>
      </c>
      <c r="L655" s="117">
        <v>43</v>
      </c>
      <c r="M655" s="117" t="s">
        <v>541</v>
      </c>
      <c r="N655" s="117">
        <v>0</v>
      </c>
      <c r="O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19</v>
      </c>
      <c r="K657" s="201" t="str">
        <f t="shared" si="33"/>
        <v/>
      </c>
      <c r="L657" s="117">
        <v>19</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v>0</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t="str">
        <f t="shared" si="32"/>
        <v>*</v>
      </c>
      <c r="K660" s="201" t="str">
        <f t="shared" si="33"/>
        <v>※</v>
      </c>
      <c r="L660" s="117" t="s">
        <v>541</v>
      </c>
      <c r="M660" s="117" t="s">
        <v>541</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1055</v>
      </c>
      <c r="O666" s="70" t="s">
        <v>1055</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1050</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v>8.6</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v>273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v>95</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v>62</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147</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v>105</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45.4</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1055</v>
      </c>
      <c r="O682" s="70" t="s">
        <v>1055</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c r="A684" s="252" t="s">
        <v>960</v>
      </c>
      <c r="B684" s="119"/>
      <c r="C684" s="317" t="s">
        <v>498</v>
      </c>
      <c r="D684" s="318"/>
      <c r="E684" s="318"/>
      <c r="F684" s="318"/>
      <c r="G684" s="318"/>
      <c r="H684" s="319"/>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t="str">
        <f>IF(SUM(L685:O685)=0,IF(COUNTIF(L685:O685,"未確認")&gt;0,"未確認",IF(COUNTIF(L685:O685,"~*")&gt;0,"*",SUM(L685:O685))),SUM(L685:O685))</f>
        <v>*</v>
      </c>
      <c r="K685" s="201" t="str">
        <f>IF(OR(COUNTIF(L685:O685,"未確認")&gt;0,COUNTIF(L685:O685,"*")&gt;0),"※","")</f>
        <v>※</v>
      </c>
      <c r="L685" s="117">
        <v>0</v>
      </c>
      <c r="M685" s="117">
        <v>0</v>
      </c>
      <c r="N685" s="117">
        <v>0</v>
      </c>
      <c r="O685" s="117" t="s">
        <v>541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1055</v>
      </c>
      <c r="O692" s="70" t="s">
        <v>1055</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1055</v>
      </c>
      <c r="O705" s="70" t="s">
        <v>1055</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184A95-FFA1-493A-9813-C95048843B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2019-11-15T09:53:08Z</dcterms:modified>
</cp:coreProperties>
</file>