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DF160E0E-0D61-4AAC-A710-9A4E99A6FF24}"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<sst xmlns="http://schemas.openxmlformats.org/spreadsheetml/2006/main" count="3094" uniqueCount="1053">
  <si>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</si>
  <si>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</si>
  <si>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</si>
  <si>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</si>
  <si>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</si>
  <si>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</si>
  <si>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</si>
  <si>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</si>
  <si>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</si>
  <si>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</si>
  <si>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</si>
  <si>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</si>
  <si>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</si>
  <si>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</si>
  <si>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</si>
  <si>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</si>
  <si>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</si>
  <si>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</si>
  <si>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</si>
  <si>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</si>
  <si>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</si>
  <si>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</si>
  <si>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</si>
  <si>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</si>
  <si>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</si>
  <si>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</si>
  <si>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</si>
  <si>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</si>
  <si>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</si>
  <si>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</si>
  <si>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</si>
  <si>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</si>
  <si>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</si>
  <si>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</si>
  <si>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</si>
  <si>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</si>
  <si>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</si>
  <si>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</si>
  <si>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</si>
  <si>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</si>
  <si>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</si>
  <si>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</si>
  <si>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</si>
  <si>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</si>
  <si>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</si>
  <si>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</si>
  <si>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</si>
  <si>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</si>
  <si>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</si>
  <si>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</si>
  <si>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</si>
  <si>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</si>
  <si>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</si>
  <si>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</si>
  <si>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</si>
  <si>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</si>
  <si>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</si>
  <si>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</si>
  <si>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</si>
  <si>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</si>
  <si>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</si>
  <si>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</si>
  <si>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</si>
  <si>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</si>
  <si>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</si>
  <si>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</si>
  <si>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</si>
  <si>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</si>
  <si>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</si>
  <si>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</si>
  <si>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</si>
  <si>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</si>
  <si>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</si>
  <si>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</si>
  <si>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</si>
  <si>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</si>
  <si>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</si>
  <si>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</si>
  <si>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</si>
  <si>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</si>
  <si>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</si>
  <si>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</si>
  <si>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</si>
  <si>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</si>
  <si>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</si>
  <si>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</si>
  <si>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</si>
  <si>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</si>
  <si>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</si>
  <si>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</si>
  <si>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</si>
  <si>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</si>
  <si>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</si>
  <si>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</si>
  <si>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</si>
  <si>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</si>
  <si>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</si>
  <si>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</si>
  <si>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</si>
  <si>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</si>
  <si>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</si>
  <si>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</si>
  <si>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</si>
  <si>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</si>
  <si>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</si>
  <si>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</si>
  <si>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</si>
  <si>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</si>
  <si>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</si>
  <si>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</si>
  <si>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</si>
  <si>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</si>
  <si>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</si>
  <si>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</si>
  <si>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</si>
  <si>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</si>
  <si>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</si>
  <si>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</si>
  <si>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</si>
  <si>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</si>
  <si>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</si>
  <si>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</si>
  <si>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</si>
  <si>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</si>
  <si>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</si>
  <si>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</si>
  <si>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</si>
  <si>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</si>
  <si>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</si>
  <si>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</si>
  <si>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</si>
  <si>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</si>
  <si>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</si>
  <si>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</si>
  <si>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</si>
  <si>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</si>
  <si>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</si>
  <si>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</si>
  <si>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</si>
  <si>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</si>
  <si>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</si>
  <si>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</si>
  <si>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</si>
  <si>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</si>
  <si>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</si>
  <si>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</si>
  <si>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</si>
  <si>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</si>
  <si>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</si>
  <si>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</si>
  <si>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</si>
  <si>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</si>
  <si>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</si>
  <si>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</si>
  <si>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</si>
  <si>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</si>
  <si>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</si>
  <si>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</si>
  <si>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</si>
  <si>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</si>
  <si>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</si>
  <si>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</si>
  <si>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</si>
  <si>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</si>
  <si>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</si>
  <si>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</si>
  <si>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</si>
  <si>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</si>
  <si>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</si>
  <si>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</si>
  <si>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</si>
  <si>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</si>
  <si>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</si>
  <si>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</si>
  <si>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</si>
  <si>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</si>
  <si>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</si>
  <si>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</si>
  <si>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</si>
  <si>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</si>
  <si>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</si>
  <si>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</si>
  <si>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</si>
  <si>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</si>
  <si>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</si>
  <si>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</si>
  <si>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</si>
  <si>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</si>
  <si>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</si>
  <si>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</si>
  <si>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</si>
  <si>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</si>
  <si>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</si>
  <si>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</si>
  <si>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</si>
  <si>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</si>
  <si>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</si>
  <si>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</si>
  <si>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</si>
  <si>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</si>
  <si>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</si>
  <si>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</si>
  <si>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</si>
  <si>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</si>
  <si>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</si>
  <si>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</si>
  <si>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</si>
  <si>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</si>
  <si>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</si>
  <si>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</si>
  <si>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</si>
  <si>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</si>
  <si>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</si>
  <si>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</si>
  <si>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</si>
  <si>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</si>
  <si>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</si>
  <si>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</si>
  <si>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</si>
  <si>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</si>
  <si>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</si>
  <si>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</si>
  <si>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</si>
  <si>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</si>
  <si>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</si>
  <si>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</si>
  <si>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</si>
  <si>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</si>
  <si>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</si>
  <si>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</si>
  <si>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</si>
  <si>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</si>
  <si>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</si>
  <si>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</si>
  <si>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</si>
  <si>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</si>
  <si>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</si>
  <si>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</si>
  <si>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</si>
  <si>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</si>
  <si>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</si>
  <si>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</si>
  <si>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</si>
  <si>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</si>
  <si>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</si>
  <si>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</si>
  <si>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</si>
  <si>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</si>
  <si>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</si>
  <si>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</si>
  <si>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</si>
  <si>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</si>
  <si>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</si>
  <si>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</si>
  <si>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</si>
  <si>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</si>
  <si>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</si>
  <si>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</si>
  <si>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</si>
  <si>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</si>
  <si>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</si>
  <si>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</si>
  <si>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</si>
  <si>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</si>
  <si>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</si>
  <si>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</si>
  <si>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</si>
  <si>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</si>
  <si>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</si>
  <si>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</si>
  <si>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</si>
  <si>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</si>
  <si>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</si>
  <si>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</si>
  <si>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</si>
  <si>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</si>
  <si>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</si>
  <si>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</si>
  <si>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</si>
  <si>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</si>
  <si>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</si>
  <si>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</si>
  <si>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</si>
  <si>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</si>
  <si>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</si>
  <si>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</si>
  <si>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</si>
  <si>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</si>
  <si>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</si>
  <si>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</si>
  <si>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</si>
  <si>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</si>
  <si>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</si>
  <si>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</si>
  <si>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</si>
  <si>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</si>
  <si>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</si>
  <si>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</si>
  <si>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</si>
  <si>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</si>
  <si>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</si>
  <si>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</si>
  <si>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</si>
  <si>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</si>
  <si>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</si>
  <si>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</si>
  <si>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</si>
  <si>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</si>
  <si>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</si>
  <si>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</si>
  <si>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</si>
  <si>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</si>
  <si>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</si>
  <si>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</si>
  <si>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</si>
  <si>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</si>
  <si>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</si>
  <si>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</si>
  <si>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</si>
  <si>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</si>
  <si>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</si>
  <si>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</si>
  <si>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</si>
  <si>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</si>
  <si>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</si>
  <si>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</si>
  <si>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</si>
  <si>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</si>
  <si>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</si>
  <si>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</si>
  <si>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</si>
  <si>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</si>
  <si>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</si>
  <si>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</si>
  <si>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</si>
  <si>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</si>
  <si>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</si>
  <si>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</si>
  <si>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</si>
  <si>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</si>
  <si>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</si>
  <si>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</si>
  <si>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</si>
  <si>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</si>
  <si>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</si>
  <si>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</si>
  <si>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</si>
  <si>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</si>
  <si>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</si>
  <si>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</si>
  <si>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</si>
  <si>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</si>
  <si>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</si>
  <si>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</si>
  <si>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</si>
  <si>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</si>
  <si>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</si>
  <si>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</si>
  <si>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</si>
  <si>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</si>
  <si>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</si>
  <si>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</si>
  <si>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</si>
  <si>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</si>
  <si>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</si>
  <si>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</si>
  <si>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</si>
  <si>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</si>
  <si>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</si>
  <si>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</si>
  <si>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</si>
  <si>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</si>
  <si>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</si>
  <si>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</si>
  <si>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</si>
  <si>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</si>
  <si>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</si>
  <si>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</si>
  <si>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</si>
  <si>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</si>
  <si>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</si>
  <si>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</si>
  <si>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</si>
  <si>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</si>
  <si>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</si>
  <si>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</si>
  <si>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</si>
  <si>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</si>
  <si>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</si>
  <si>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</si>
  <si>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</si>
  <si>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</si>
  <si>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</si>
  <si>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</si>
  <si>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</si>
  <si>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</si>
  <si>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</si>
  <si>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</si>
  <si>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</si>
  <si>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</si>
  <si>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</si>
  <si>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</si>
  <si>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</si>
  <si>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</si>
  <si>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</si>
  <si>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</si>
  <si>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</si>
  <si>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</si>
  <si>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</si>
  <si>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</si>
  <si>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</si>
  <si>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</si>
  <si>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</si>
  <si>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</si>
  <si>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</si>
  <si>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</si>
  <si>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</si>
  <si>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</si>
  <si>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</si>
  <si>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</si>
  <si>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</si>
  <si>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</si>
  <si>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</si>
  <si>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</si>
  <si>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</si>
  <si>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</si>
  <si>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</si>
  <si>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</si>
  <si>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</si>
  <si>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</si>
  <si>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</si>
  <si>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</si>
  <si>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</si>
  <si>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</si>
  <si>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</si>
  <si>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</si>
  <si>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</si>
  <si>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</si>
  <si>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</si>
  <si>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</si>
  <si>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</si>
  <si>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</si>
  <si>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</si>
  <si>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</si>
  <si>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</si>
  <si>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</si>
  <si>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</si>
  <si>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</si>
  <si>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</si>
  <si>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</si>
  <si>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</si>
  <si>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</si>
  <si>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</si>
  <si>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</si>
  <si>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</si>
  <si>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</si>
  <si>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</si>
  <si>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</si>
  <si>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</si>
  <si>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</si>
  <si>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</si>
  <si>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</si>
  <si>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</si>
  <si>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</si>
  <si>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</si>
  <si>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</si>
  <si>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</si>
  <si>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</si>
  <si>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</si>
  <si>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</si>
  <si>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</si>
  <si>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</si>
  <si>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</si>
  <si>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</si>
  <si>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</si>
  <si>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</si>
  <si>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</si>
  <si>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</si>
  <si>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</si>
  <si>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</si>
  <si>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</si>
  <si>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</si>
  <si>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</si>
  <si>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</si>
  <si>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</si>
  <si>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</si>
  <si>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</si>
  <si>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</si>
  <si>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</si>
  <si>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</si>
  <si>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</si>
  <si>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</si>
  <si>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</si>
  <si>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</si>
  <si>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</si>
  <si>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</si>
  <si>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</si>
  <si>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</si>
  <si>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</si>
  <si>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</si>
  <si>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</si>
  <si>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</si>
  <si>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</si>
  <si>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</si>
  <si>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</si>
  <si>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</si>
  <si>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</si>
  <si>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</si>
  <si>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</si>
  <si>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</si>
  <si>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</si>
  <si>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</si>
  <si>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</si>
  <si>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</si>
  <si>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</si>
  <si>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</si>
  <si>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</si>
  <si>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</si>
  <si>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</si>
  <si>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</si>
  <si>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</si>
  <si>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</si>
  <si>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</si>
  <si>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</si>
  <si>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</si>
  <si>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</si>
  <si>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</si>
  <si>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</si>
  <si>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</si>
  <si>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</si>
  <si>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</si>
  <si>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</si>
  <si>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</si>
  <si>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</si>
  <si>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</si>
  <si>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</si>
  <si>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</si>
  <si>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</si>
  <si>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</si>
  <si>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</si>
  <si>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</si>
  <si>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</si>
  <si>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</si>
  <si>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</si>
  <si>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</si>
  <si>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</si>
  <si>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</si>
  <si>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</si>
  <si>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</si>
  <si>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</si>
  <si>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</si>
  <si>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</si>
  <si>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</si>
  <si>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</si>
  <si>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</si>
  <si>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</si>
  <si>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</si>
  <si>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</si>
  <si>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</si>
  <si>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</si>
  <si>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</si>
  <si>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</si>
  <si>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</si>
  <si>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</si>
  <si>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</si>
  <si>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</si>
  <si>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</si>
  <si>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</si>
  <si>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</si>
  <si>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</si>
  <si>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</si>
  <si>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</si>
  <si>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</si>
  <si>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</si>
  <si>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</si>
  <si>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</si>
  <si>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</si>
  <si>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</si>
  <si>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</si>
  <si>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</si>
  <si>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</si>
  <si>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</si>
  <si>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</si>
  <si>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</si>
  <si>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</si>
  <si>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</si>
  <si>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</si>
  <si>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</si>
  <si>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</si>
  <si>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</si>
  <si>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</si>
  <si>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</si>
  <si>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</si>
  <si>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</si>
  <si>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</si>
  <si>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</si>
  <si>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</si>
  <si>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</si>
  <si>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</si>
  <si>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</si>
  <si>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</si>
  <si>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</si>
  <si>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</si>
  <si>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</si>
  <si>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</si>
  <si>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</si>
  <si>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</si>
  <si>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</si>
  <si>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</si>
  <si>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</si>
  <si>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</si>
  <si>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</si>
  <si>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</si>
  <si>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</si>
  <si>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</si>
  <si>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</si>
  <si>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</si>
  <si>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</si>
  <si>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</si>
  <si>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</si>
  <si>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</si>
  <si>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</si>
  <si>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</si>
  <si>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</si>
  <si>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</si>
  <si>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</si>
  <si>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</si>
  <si>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</si>
  <si>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</si>
  <si>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</si>
  <si>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</si>
  <si>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</si>
  <si>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</si>
  <si>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</si>
  <si>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</si>
  <si>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</si>
  <si>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</si>
  <si>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</si>
  <si>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</si>
  <si>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</si>
  <si>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</si>
  <si>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</si>
  <si>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</si>
  <si>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</si>
  <si>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</si>
  <si>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</si>
  <si>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</si>
  <si>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</si>
  <si>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</si>
  <si>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</si>
  <si>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</si>
  <si>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</si>
  <si>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</si>
  <si>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</si>
  <si>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</si>
  <si>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</si>
  <si>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</si>
  <si>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</si>
  <si>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</si>
  <si>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</si>
  <si>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</si>
  <si>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</si>
  <si>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</si>
  <si>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</si>
  <si>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</si>
  <si>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</si>
  <si>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</si>
  <si>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</si>
  <si>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</si>
  <si>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</si>
  <si>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</si>
  <si>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</si>
  <si>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</si>
  <si>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</si>
  <si>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</si>
  <si>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</si>
  <si>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</si>
  <si>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</si>
  <si>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</si>
  <si>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</si>
  <si>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</si>
  <si>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</si>
  <si>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</si>
  <si>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</si>
  <si>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</si>
  <si>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</si>
  <si>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</si>
  <si>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</si>
  <si>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</si>
  <si>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</si>
  <si>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</si>
  <si>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</si>
  <si>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</si>
  <si>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</si>
  <si>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</si>
  <si>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</si>
  <si>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</si>
  <si>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</si>
  <si>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</si>
  <si>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</si>
  <si>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</si>
  <si>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</si>
  <si>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</si>
  <si>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</si>
  <si>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</si>
  <si>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</si>
  <si>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</si>
  <si>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</si>
  <si>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</si>
  <si>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</si>
  <si>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</si>
  <si>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</si>
  <si>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</si>
  <si>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</si>
  <si>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</si>
  <si>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</si>
  <si>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</si>
  <si>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</si>
  <si>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</si>
  <si>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</si>
  <si>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</si>
  <si>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</si>
  <si>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</si>
  <si>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</si>
  <si>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</si>
  <si>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</si>
  <si>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</si>
  <si>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</si>
  <si>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</si>
  <si>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</si>
  <si>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</si>
  <si>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</si>
  <si>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</si>
  <si>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</si>
  <si>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</si>
  <si>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</si>
  <si>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</si>
  <si>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</si>
  <si>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</si>
  <si>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</si>
  <si>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</si>
  <si>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</si>
  <si>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</si>
  <si>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</si>
  <si>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</si>
  <si>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</si>
  <si>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</si>
  <si>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</si>
  <si>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</si>
  <si>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</si>
  <si>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</si>
  <si>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</si>
  <si>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</si>
  <si>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</si>
  <si>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</si>
  <si>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</si>
  <si>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</si>
  <si>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</si>
  <si>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</si>
  <si>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</si>
  <si>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</si>
  <si>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</si>
  <si>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</si>
  <si>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</si>
  <si>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</si>
  <si>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</si>
  <si>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</si>
  <si>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</si>
  <si>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</si>
  <si>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</si>
  <si>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</si>
  <si>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</si>
  <si>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</si>
  <si>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</si>
  <si>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</si>
  <si>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</si>
  <si>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</si>
  <si>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</si>
  <si>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</si>
  <si>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</si>
  <si>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</si>
  <si>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</si>
  <si>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</si>
  <si>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</si>
  <si>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</si>
  <si>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</si>
  <si>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</si>
  <si>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</si>
  <si>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</si>
  <si>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</si>
  <si>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</si>
  <si>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</si>
  <si>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</si>
  <si>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</si>
  <si>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</si>
  <si>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</si>
  <si>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</si>
  <si>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</si>
  <si>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</si>
  <si>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</si>
  <si>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</si>
  <si>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</si>
  <si>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</si>
  <si>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</si>
  <si>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</si>
  <si>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</si>
  <si>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</si>
  <si>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</si>
  <si>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</si>
  <si>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</si>
  <si>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</si>
  <si>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</si>
  <si>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</si>
  <si>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</si>
  <si>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</si>
  <si>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</si>
  <si>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</si>
  <si>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</si>
  <si>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</si>
  <si>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</si>
  <si>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</si>
  <si>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</si>
  <si>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</si>
  <si>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</si>
  <si>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</si>
  <si>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</si>
  <si>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</si>
  <si>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</si>
  <si>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</si>
  <si>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</si>
  <si>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</si>
  <si>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</si>
  <si>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</si>
  <si>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</si>
  <si>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</si>
  <si>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</si>
  <si>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</si>
  <si>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</si>
  <si>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</si>
  <si>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</si>
  <si>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</si>
  <si>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</si>
  <si>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</si>
  <si>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</si>
  <si>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</si>
  <si>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</si>
  <si>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</si>
  <si>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</si>
  <si>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</si>
  <si>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</si>
  <si>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</si>
  <si>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</si>
  <si>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</si>
  <si>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</si>
  <si>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</si>
  <si>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</si>
  <si>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</si>
  <si>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</si>
  <si>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</si>
  <si>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</si>
  <si>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</si>
  <si>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</si>
  <si>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</si>
  <si>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</si>
  <si>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</si>
  <si>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</si>
  <si>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</si>
  <si>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</si>
  <si>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</si>
  <si>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</si>
  <si>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</si>
  <si>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</si>
  <si>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</si>
  <si>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</si>
  <si>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</si>
  <si>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</si>
  <si>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</si>
  <si>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</si>
  <si>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</si>
  <si>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</si>
  <si>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</si>
  <si>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</si>
  <si>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</si>
  <si>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</si>
  <si>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</si>
  <si>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</si>
  <si>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</si>
  <si>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</si>
  <si>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</si>
  <si>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</si>
  <si>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</si>
  <si>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</si>
  <si>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</si>
  <si>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</si>
  <si>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</si>
  <si>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</si>
  <si>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</si>
  <si>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</si>
  <si>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</si>
  <si>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</si>
  <si>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</si>
  <si>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</si>
  <si>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</si>
  <si>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</si>
  <si>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</si>
  <si>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</si>
  <si>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</si>
  <si>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</si>
  <si>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</si>
  <si>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</si>
  <si>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</si>
  <si>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</si>
  <si>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</si>
  <si>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</si>
  <si>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</si>
  <si>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</si>
  <si>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</si>
  <si>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</si>
  <si>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</si>
  <si>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</si>
  <si>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</si>
  <si>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</si>
  <si>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</si>
  <si>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</si>
  <si>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</si>
  <si>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</si>
  <si>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</si>
  <si>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</si>
  <si>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</si>
  <si>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</si>
  <si>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</si>
  <si>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</si>
  <si>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</si>
  <si>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</si>
  <si>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</si>
  <si>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</si>
  <si>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</si>
  <si>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</si>
  <si>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</si>
  <si>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</si>
  <si>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</si>
  <si>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</si>
  <si>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</si>
  <si>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</si>
  <si>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</si>
  <si>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</si>
  <si>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</si>
  <si>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</si>
  <si>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</si>
  <si>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</si>
  <si>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</si>
  <si>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</si>
  <si>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</si>
  <si>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</si>
  <si>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</si>
  <si>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</si>
  <si>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</si>
  <si>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</si>
  <si>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</si>
  <si>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</si>
  <si>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</si>
  <si>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</si>
  <si>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</si>
  <si>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</si>
  <si>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</si>
  <si>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</si>
  <si>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</si>
  <si>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</si>
  <si>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</si>
  <si>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</si>
  <si>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</si>
  <si>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</si>
  <si>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</si>
  <si>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</si>
  <si>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</si>
  <si>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</si>
  <si>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</si>
  <si>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</si>
  <si>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</si>
  <si>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</si>
  <si>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</si>
  <si>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</si>
  <si>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</si>
  <si>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</si>
  <si>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</si>
  <si>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</si>
  <si>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</si>
  <si>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</si>
  <si>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</si>
  <si>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</si>
  <si>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</si>
  <si>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</si>
  <si>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</si>
  <si>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</si>
  <si>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</si>
  <si>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</si>
  <si>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</si>
  <si>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</si>
  <si>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</si>
  <si>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</si>
  <si>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</si>
  <si>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</si>
  <si>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</si>
  <si>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</si>
  <si>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</si>
  <si>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</si>
  <si>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</si>
  <si>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</si>
  <si>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</si>
  <si>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</si>
  <si>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</si>
  <si>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</si>
  <si>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</si>
  <si>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</si>
  <si>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</si>
  <si>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</si>
  <si>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</si>
  <si>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</si>
  <si>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</si>
  <si>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</si>
  <si>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</si>
  <si>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</si>
  <si>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</si>
  <si>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</si>
  <si>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</si>
  <si>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</si>
  <si>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</si>
  <si>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</si>
  <si>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</si>
  <si>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</si>
  <si>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</si>
  <si>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</si>
  <si>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</si>
  <si>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</si>
  <si>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</si>
  <si>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</si>
  <si>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</si>
  <si>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医療法人群羊会　久慈茅根病院</t>
    <phoneticPr fontId="3"/>
  </si>
  <si>
    <t>〒319-1222 日立市久慈町４－１６－１０</t>
    <phoneticPr fontId="3"/>
  </si>
  <si>
    <t>〇</t>
  </si>
  <si>
    <t>医療法人</t>
  </si>
  <si>
    <t>複数の診療科で活用</t>
  </si>
  <si>
    <t>内科</t>
  </si>
  <si>
    <t>整形外科</t>
  </si>
  <si>
    <t>乳腺外科</t>
  </si>
  <si>
    <t>ＤＰＣ病院ではない</t>
  </si>
  <si>
    <t>有</t>
  </si>
  <si>
    <t>看護必要度Ⅱ</t>
    <phoneticPr fontId="3"/>
  </si>
  <si>
    <t>一般病棟</t>
  </si>
  <si>
    <t>急性期機能</t>
  </si>
  <si>
    <t>-</t>
    <phoneticPr fontId="3"/>
  </si>
  <si>
    <t>療養病棟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</si>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</sst>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7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0" t="s">
        <v>546</v>
      </c>
      <c r="C4" s="420"/>
      <c r="D4" s="420"/>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1" t="s">
        <v>1011</v>
      </c>
      <c r="J9" s="421"/>
      <c r="K9" s="421"/>
      <c r="L9" s="276" t="s">
        <v>1048</v>
      </c>
      <c r="M9" s="282" t="s">
        <v>1051</v>
      </c>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t="s">
        <v>1039</v>
      </c>
      <c r="M11" s="25"/>
    </row>
    <row r="12" spans="1:22" s="21" customFormat="1" ht="34.5" customHeight="1">
      <c r="A12" s="244" t="s">
        <v>606</v>
      </c>
      <c r="B12" s="24"/>
      <c r="C12" s="19"/>
      <c r="D12" s="19"/>
      <c r="E12" s="19"/>
      <c r="F12" s="19"/>
      <c r="G12" s="19"/>
      <c r="H12" s="20"/>
      <c r="I12" s="419" t="s">
        <v>4</v>
      </c>
      <c r="J12" s="419"/>
      <c r="K12" s="419"/>
      <c r="L12" s="29"/>
      <c r="M12" s="29"/>
    </row>
    <row r="13" spans="1:22" s="21" customFormat="1" ht="34.5" customHeight="1">
      <c r="A13" s="244" t="s">
        <v>606</v>
      </c>
      <c r="B13" s="17"/>
      <c r="C13" s="19"/>
      <c r="D13" s="19"/>
      <c r="E13" s="19"/>
      <c r="F13" s="19"/>
      <c r="G13" s="19"/>
      <c r="H13" s="20"/>
      <c r="I13" s="419" t="s">
        <v>5</v>
      </c>
      <c r="J13" s="419"/>
      <c r="K13" s="419"/>
      <c r="L13" s="28"/>
      <c r="M13" s="28"/>
    </row>
    <row r="14" spans="1:22" s="21" customFormat="1" ht="34.5" customHeight="1">
      <c r="A14" s="244" t="s">
        <v>606</v>
      </c>
      <c r="B14" s="17"/>
      <c r="C14" s="19"/>
      <c r="D14" s="19"/>
      <c r="E14" s="19"/>
      <c r="F14" s="19"/>
      <c r="G14" s="19"/>
      <c r="H14" s="20"/>
      <c r="I14" s="419" t="s">
        <v>550</v>
      </c>
      <c r="J14" s="419"/>
      <c r="K14" s="419"/>
      <c r="L14" s="29"/>
      <c r="M14" s="29" t="s">
        <v>1039</v>
      </c>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row>
    <row r="17" spans="1:22" s="21" customFormat="1" ht="315" customHeight="1">
      <c r="A17" s="244" t="s">
        <v>986</v>
      </c>
      <c r="B17" s="17"/>
      <c r="C17" s="19"/>
      <c r="D17" s="19"/>
      <c r="E17" s="19"/>
      <c r="F17" s="19"/>
      <c r="G17" s="19"/>
      <c r="H17" s="20"/>
      <c r="I17" s="307" t="s">
        <v>1009</v>
      </c>
      <c r="J17" s="307"/>
      <c r="K17" s="307"/>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1013</v>
      </c>
      <c r="J22" s="312"/>
      <c r="K22" s="313"/>
      <c r="L22" s="277" t="s">
        <v>1048</v>
      </c>
      <c r="M22" s="282" t="s">
        <v>1051</v>
      </c>
    </row>
    <row r="23" spans="1:22" s="21" customFormat="1" ht="34.5" customHeight="1">
      <c r="A23" s="244" t="s">
        <v>607</v>
      </c>
      <c r="B23" s="17"/>
      <c r="C23" s="19"/>
      <c r="D23" s="19"/>
      <c r="E23" s="19"/>
      <c r="F23" s="19"/>
      <c r="G23" s="19"/>
      <c r="H23" s="20"/>
      <c r="I23" s="300" t="s">
        <v>2</v>
      </c>
      <c r="J23" s="301"/>
      <c r="K23" s="302"/>
      <c r="L23" s="25"/>
      <c r="M23" s="25"/>
    </row>
    <row r="24" spans="1:22" s="21" customFormat="1" ht="34.5" customHeight="1">
      <c r="A24" s="244" t="s">
        <v>607</v>
      </c>
      <c r="B24" s="24"/>
      <c r="C24" s="19"/>
      <c r="D24" s="19"/>
      <c r="E24" s="19"/>
      <c r="F24" s="19"/>
      <c r="G24" s="19"/>
      <c r="H24" s="20"/>
      <c r="I24" s="300" t="s">
        <v>3</v>
      </c>
      <c r="J24" s="301"/>
      <c r="K24" s="302"/>
      <c r="L24" s="25" t="s">
        <v>1039</v>
      </c>
      <c r="M24" s="25"/>
    </row>
    <row r="25" spans="1:22" s="21" customFormat="1" ht="34.5" customHeight="1">
      <c r="A25" s="244" t="s">
        <v>607</v>
      </c>
      <c r="B25" s="24"/>
      <c r="C25" s="19"/>
      <c r="D25" s="19"/>
      <c r="E25" s="19"/>
      <c r="F25" s="19"/>
      <c r="G25" s="19"/>
      <c r="H25" s="20"/>
      <c r="I25" s="300" t="s">
        <v>4</v>
      </c>
      <c r="J25" s="301"/>
      <c r="K25" s="302"/>
      <c r="L25" s="29"/>
      <c r="M25" s="29"/>
    </row>
    <row r="26" spans="1:22" s="21" customFormat="1" ht="34.5" customHeight="1">
      <c r="A26" s="244" t="s">
        <v>607</v>
      </c>
      <c r="B26" s="17"/>
      <c r="C26" s="19"/>
      <c r="D26" s="19"/>
      <c r="E26" s="19"/>
      <c r="F26" s="19"/>
      <c r="G26" s="19"/>
      <c r="H26" s="20"/>
      <c r="I26" s="300" t="s">
        <v>5</v>
      </c>
      <c r="J26" s="301"/>
      <c r="K26" s="302"/>
      <c r="L26" s="28"/>
      <c r="M26" s="28"/>
    </row>
    <row r="27" spans="1:22" s="21" customFormat="1" ht="34.5" customHeight="1">
      <c r="A27" s="244" t="s">
        <v>607</v>
      </c>
      <c r="B27" s="17"/>
      <c r="C27" s="19"/>
      <c r="D27" s="19"/>
      <c r="E27" s="19"/>
      <c r="F27" s="19"/>
      <c r="G27" s="19"/>
      <c r="H27" s="20"/>
      <c r="I27" s="303" t="s">
        <v>554</v>
      </c>
      <c r="J27" s="304"/>
      <c r="K27" s="305"/>
      <c r="L27" s="29"/>
      <c r="M27" s="29" t="s">
        <v>1039</v>
      </c>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row>
    <row r="30" spans="1:22" s="21" customFormat="1" ht="34.5" customHeight="1">
      <c r="A30" s="244" t="s">
        <v>607</v>
      </c>
      <c r="B30" s="17"/>
      <c r="C30" s="19"/>
      <c r="D30" s="19"/>
      <c r="E30" s="19"/>
      <c r="F30" s="19"/>
      <c r="G30" s="19"/>
      <c r="H30" s="20"/>
      <c r="I30" s="306" t="s">
        <v>552</v>
      </c>
      <c r="J30" s="306"/>
      <c r="K30" s="306"/>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1014</v>
      </c>
      <c r="J35" s="312"/>
      <c r="K35" s="313"/>
      <c r="L35" s="277" t="s">
        <v>1048</v>
      </c>
      <c r="M35" s="282" t="s">
        <v>1051</v>
      </c>
    </row>
    <row r="36" spans="1:22" s="21" customFormat="1" ht="34.5" customHeight="1">
      <c r="A36" s="244" t="s">
        <v>608</v>
      </c>
      <c r="B36" s="17"/>
      <c r="C36" s="19"/>
      <c r="D36" s="19"/>
      <c r="E36" s="19"/>
      <c r="F36" s="19"/>
      <c r="G36" s="19"/>
      <c r="H36" s="20"/>
      <c r="I36" s="300" t="s">
        <v>11</v>
      </c>
      <c r="J36" s="301"/>
      <c r="K36" s="302"/>
      <c r="L36" s="25"/>
      <c r="M36" s="25"/>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1013</v>
      </c>
      <c r="J44" s="309"/>
      <c r="K44" s="310"/>
      <c r="L44" s="277" t="s">
        <v>1048</v>
      </c>
      <c r="M44" s="282" t="s">
        <v>1051</v>
      </c>
    </row>
    <row r="45" spans="1:22" s="21" customFormat="1" ht="34.5" customHeight="1">
      <c r="A45" s="278" t="s">
        <v>984</v>
      </c>
      <c r="B45" s="17"/>
      <c r="C45" s="19"/>
      <c r="D45" s="19"/>
      <c r="E45" s="19"/>
      <c r="F45" s="19"/>
      <c r="G45" s="19"/>
      <c r="H45" s="20"/>
      <c r="I45" s="303" t="s">
        <v>2</v>
      </c>
      <c r="J45" s="304"/>
      <c r="K45" s="305"/>
      <c r="L45" s="25"/>
      <c r="M45" s="25"/>
    </row>
    <row r="46" spans="1:22" s="21" customFormat="1" ht="34.5" customHeight="1">
      <c r="A46" s="278" t="s">
        <v>984</v>
      </c>
      <c r="B46" s="24"/>
      <c r="C46" s="19"/>
      <c r="D46" s="19"/>
      <c r="E46" s="19"/>
      <c r="F46" s="19"/>
      <c r="G46" s="19"/>
      <c r="H46" s="20"/>
      <c r="I46" s="303" t="s">
        <v>3</v>
      </c>
      <c r="J46" s="304"/>
      <c r="K46" s="305"/>
      <c r="L46" s="25"/>
      <c r="M46" s="25"/>
    </row>
    <row r="47" spans="1:22" s="21" customFormat="1" ht="34.5" customHeight="1">
      <c r="A47" s="278" t="s">
        <v>984</v>
      </c>
      <c r="B47" s="24"/>
      <c r="C47" s="19"/>
      <c r="D47" s="19"/>
      <c r="E47" s="19"/>
      <c r="F47" s="19"/>
      <c r="G47" s="19"/>
      <c r="H47" s="20"/>
      <c r="I47" s="303" t="s">
        <v>4</v>
      </c>
      <c r="J47" s="304"/>
      <c r="K47" s="305"/>
      <c r="L47" s="29"/>
      <c r="M47" s="29"/>
    </row>
    <row r="48" spans="1:22" s="21" customFormat="1" ht="34.5" customHeight="1">
      <c r="A48" s="278" t="s">
        <v>984</v>
      </c>
      <c r="B48" s="17"/>
      <c r="C48" s="19"/>
      <c r="D48" s="19"/>
      <c r="E48" s="19"/>
      <c r="F48" s="19"/>
      <c r="G48" s="19"/>
      <c r="H48" s="20"/>
      <c r="I48" s="303" t="s">
        <v>5</v>
      </c>
      <c r="J48" s="304"/>
      <c r="K48" s="305"/>
      <c r="L48" s="28"/>
      <c r="M48" s="28"/>
    </row>
    <row r="49" spans="1:13" s="21" customFormat="1" ht="34.5" customHeight="1">
      <c r="A49" s="278" t="s">
        <v>984</v>
      </c>
      <c r="B49" s="17"/>
      <c r="C49" s="19"/>
      <c r="D49" s="19"/>
      <c r="E49" s="19"/>
      <c r="F49" s="19"/>
      <c r="G49" s="19"/>
      <c r="H49" s="20"/>
      <c r="I49" s="303" t="s">
        <v>554</v>
      </c>
      <c r="J49" s="304"/>
      <c r="K49" s="305"/>
      <c r="L49" s="29"/>
      <c r="M49" s="29"/>
    </row>
    <row r="50" spans="1:13" s="21" customFormat="1" ht="34.5" customHeight="1">
      <c r="A50" s="278" t="s">
        <v>984</v>
      </c>
      <c r="B50" s="17"/>
      <c r="C50" s="19"/>
      <c r="D50" s="19"/>
      <c r="E50" s="19"/>
      <c r="F50" s="19"/>
      <c r="G50" s="19"/>
      <c r="H50" s="20"/>
      <c r="I50" s="303" t="s">
        <v>553</v>
      </c>
      <c r="J50" s="304"/>
      <c r="K50" s="305"/>
      <c r="L50" s="29"/>
      <c r="M50" s="29"/>
    </row>
    <row r="51" spans="1:13" s="33" customFormat="1" ht="34.5" customHeight="1">
      <c r="A51" s="278" t="s">
        <v>984</v>
      </c>
      <c r="B51" s="17"/>
      <c r="C51" s="19"/>
      <c r="D51" s="19"/>
      <c r="E51" s="19"/>
      <c r="F51" s="19"/>
      <c r="G51" s="19"/>
      <c r="H51" s="20"/>
      <c r="I51" s="303" t="s">
        <v>8</v>
      </c>
      <c r="J51" s="304"/>
      <c r="K51" s="305"/>
      <c r="L51" s="29"/>
      <c r="M51" s="29"/>
    </row>
    <row r="52" spans="1:13" s="21" customFormat="1" ht="34.5" customHeight="1">
      <c r="A52" s="278" t="s">
        <v>984</v>
      </c>
      <c r="B52" s="17"/>
      <c r="C52" s="19"/>
      <c r="D52" s="19"/>
      <c r="E52" s="19"/>
      <c r="F52" s="19"/>
      <c r="G52" s="19"/>
      <c r="H52" s="20"/>
      <c r="I52" s="306" t="s">
        <v>552</v>
      </c>
      <c r="J52" s="306"/>
      <c r="K52" s="306"/>
      <c r="L52" s="29" t="s">
        <v>1039</v>
      </c>
      <c r="M52" s="29" t="s">
        <v>1039</v>
      </c>
    </row>
    <row r="53" spans="1:13" s="21" customFormat="1" ht="34.5" customHeight="1">
      <c r="A53" s="278" t="s">
        <v>984</v>
      </c>
      <c r="B53" s="17"/>
      <c r="C53" s="19"/>
      <c r="D53" s="19"/>
      <c r="E53" s="19"/>
      <c r="F53" s="19"/>
      <c r="G53" s="19"/>
      <c r="H53" s="20"/>
      <c r="I53" s="306" t="s">
        <v>985</v>
      </c>
      <c r="J53" s="306"/>
      <c r="K53" s="306"/>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8" t="s">
        <v>544</v>
      </c>
      <c r="E60" s="428"/>
      <c r="F60" s="428"/>
      <c r="G60" s="428"/>
      <c r="H60" s="428"/>
      <c r="I60" s="428"/>
      <c r="J60" s="428"/>
      <c r="K60" s="428"/>
      <c r="L60" s="428"/>
      <c r="M60" s="39"/>
    </row>
    <row r="61" spans="1:13" s="21" customFormat="1" ht="34.5" customHeight="1">
      <c r="A61" s="243"/>
      <c r="B61" s="1"/>
      <c r="C61" s="41"/>
      <c r="D61" s="427" t="s">
        <v>16</v>
      </c>
      <c r="E61" s="427"/>
      <c r="F61" s="427"/>
      <c r="G61" s="427"/>
      <c r="H61" s="427"/>
      <c r="I61" s="427"/>
      <c r="J61" s="427"/>
      <c r="K61" s="427"/>
      <c r="L61" s="427"/>
      <c r="M61" s="39"/>
    </row>
    <row r="62" spans="1:13" s="21" customFormat="1" ht="34.5" customHeight="1">
      <c r="A62" s="243"/>
      <c r="B62" s="1"/>
      <c r="C62" s="41"/>
      <c r="D62" s="427" t="s">
        <v>17</v>
      </c>
      <c r="E62" s="427"/>
      <c r="F62" s="427"/>
      <c r="G62" s="427"/>
      <c r="H62" s="427"/>
      <c r="I62" s="427"/>
      <c r="J62" s="427"/>
      <c r="K62" s="427"/>
      <c r="L62" s="427"/>
      <c r="M62" s="39"/>
    </row>
    <row r="63" spans="1:13" s="21" customFormat="1" ht="34.5" customHeight="1">
      <c r="A63" s="243"/>
      <c r="B63" s="1"/>
      <c r="C63" s="41"/>
      <c r="D63" s="427" t="s">
        <v>18</v>
      </c>
      <c r="E63" s="427"/>
      <c r="F63" s="427"/>
      <c r="G63" s="427"/>
      <c r="H63" s="427"/>
      <c r="I63" s="427"/>
      <c r="J63" s="427"/>
      <c r="K63" s="427"/>
      <c r="L63" s="427"/>
      <c r="M63" s="39"/>
    </row>
    <row r="64" spans="1:13" s="21" customFormat="1" ht="34.5" customHeight="1">
      <c r="A64" s="243"/>
      <c r="B64" s="1"/>
      <c r="C64" s="41"/>
      <c r="D64" s="427" t="s">
        <v>19</v>
      </c>
      <c r="E64" s="427"/>
      <c r="F64" s="427"/>
      <c r="G64" s="427"/>
      <c r="H64" s="427"/>
      <c r="I64" s="427"/>
      <c r="J64" s="427"/>
      <c r="K64" s="427"/>
      <c r="L64" s="427"/>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980</v>
      </c>
      <c r="K71" s="420"/>
      <c r="L71" s="420"/>
    </row>
    <row r="72" spans="1:13" s="21" customFormat="1">
      <c r="A72" s="243"/>
      <c r="B72" s="1"/>
      <c r="C72" s="420" t="s">
        <v>22</v>
      </c>
      <c r="D72" s="420"/>
      <c r="E72" s="420"/>
      <c r="F72" s="420"/>
      <c r="G72" s="420"/>
      <c r="H72" s="420" t="s">
        <v>979</v>
      </c>
      <c r="I72" s="420"/>
      <c r="J72" s="420" t="s">
        <v>272</v>
      </c>
      <c r="K72" s="420"/>
      <c r="L72" s="420"/>
    </row>
    <row r="73" spans="1:13" s="21" customFormat="1">
      <c r="A73" s="243"/>
      <c r="B73" s="1"/>
      <c r="C73" s="420" t="s">
        <v>24</v>
      </c>
      <c r="D73" s="420"/>
      <c r="E73" s="420"/>
      <c r="F73" s="420"/>
      <c r="G73" s="420"/>
      <c r="H73" s="420" t="s">
        <v>216</v>
      </c>
      <c r="I73" s="420"/>
      <c r="J73" s="420" t="s">
        <v>981</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982</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1052</v>
      </c>
    </row>
    <row r="91" spans="1:22" s="21" customFormat="1" ht="54" customHeight="1">
      <c r="A91" s="244" t="s">
        <v>609</v>
      </c>
      <c r="B91" s="1"/>
      <c r="C91" s="317" t="s">
        <v>37</v>
      </c>
      <c r="D91" s="318"/>
      <c r="E91" s="318"/>
      <c r="F91" s="318"/>
      <c r="G91" s="318"/>
      <c r="H91" s="319"/>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8"/>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IF(SUM(L99:M99)=0,IF(COUNTIF(L99:M99,"未確認")&gt;0,"未確認",IF(COUNTIF(L99:M99,"~*")&gt;0,"*",SUM(L99:M99))),SUM(L99:M99))</f>
        <v>59</v>
      </c>
      <c r="K99" s="237" t="str">
        <f>IF(OR(COUNTIF(L99:M99,"未確認")&gt;0,COUNTIF(L99:M99,"~*")&gt;0),"※","")</f>
        <v/>
      </c>
      <c r="L99" s="258">
        <v>59</v>
      </c>
      <c r="M99" s="258">
        <v>0</v>
      </c>
    </row>
    <row r="100" spans="1:22" s="83" customFormat="1" ht="34.5" customHeight="1">
      <c r="A100" s="244" t="s">
        <v>611</v>
      </c>
      <c r="B100" s="84"/>
      <c r="C100" s="393"/>
      <c r="D100" s="394"/>
      <c r="E100" s="406"/>
      <c r="F100" s="407"/>
      <c r="G100" s="412" t="s">
        <v>44</v>
      </c>
      <c r="H100" s="414"/>
      <c r="I100" s="417"/>
      <c r="J100" s="256">
        <f t="shared" si="0"/>
        <v>0</v>
      </c>
      <c r="K100" s="237" t="str">
        <f>IF(OR(COUNTIF(L100:M100,"未確認")&gt;0,COUNTIF(L100:M100,"~*")&gt;0),"※","")</f>
        <v/>
      </c>
      <c r="L100" s="258">
        <v>0</v>
      </c>
      <c r="M100" s="258">
        <v>0</v>
      </c>
    </row>
    <row r="101" spans="1:22" s="83" customFormat="1" ht="34.5" customHeight="1">
      <c r="A101" s="244" t="s">
        <v>610</v>
      </c>
      <c r="B101" s="84"/>
      <c r="C101" s="393"/>
      <c r="D101" s="394"/>
      <c r="E101" s="317" t="s">
        <v>45</v>
      </c>
      <c r="F101" s="318"/>
      <c r="G101" s="318"/>
      <c r="H101" s="319"/>
      <c r="I101" s="417"/>
      <c r="J101" s="256">
        <f t="shared" si="0"/>
        <v>59</v>
      </c>
      <c r="K101" s="237" t="str">
        <f>IF(OR(COUNTIF(L101:M101,"未確認")&gt;0,COUNTIF(L101:M101,"~*")&gt;0),"※","")</f>
        <v/>
      </c>
      <c r="L101" s="258">
        <v>59</v>
      </c>
      <c r="M101" s="258">
        <v>0</v>
      </c>
    </row>
    <row r="102" spans="1:22" s="83" customFormat="1" ht="34.5" customHeight="1">
      <c r="A102" s="244" t="s">
        <v>610</v>
      </c>
      <c r="B102" s="84"/>
      <c r="C102" s="374"/>
      <c r="D102" s="376"/>
      <c r="E102" s="314" t="s">
        <v>612</v>
      </c>
      <c r="F102" s="315"/>
      <c r="G102" s="315"/>
      <c r="H102" s="316"/>
      <c r="I102" s="417"/>
      <c r="J102" s="256">
        <f t="shared" si="0"/>
        <v>59</v>
      </c>
      <c r="K102" s="237" t="str">
        <f t="shared" ref="K102:K111" si="1">IF(OR(COUNTIF(L101:M101,"未確認")&gt;0,COUNTIF(L101:M101,"~*")&gt;0),"※","")</f>
        <v/>
      </c>
      <c r="L102" s="258">
        <v>59</v>
      </c>
      <c r="M102" s="258">
        <v>0</v>
      </c>
    </row>
    <row r="103" spans="1:22" s="83" customFormat="1" ht="34.5" customHeight="1">
      <c r="A103" s="244" t="s">
        <v>613</v>
      </c>
      <c r="B103" s="84"/>
      <c r="C103" s="331" t="s">
        <v>46</v>
      </c>
      <c r="D103" s="333"/>
      <c r="E103" s="331" t="s">
        <v>42</v>
      </c>
      <c r="F103" s="332"/>
      <c r="G103" s="332"/>
      <c r="H103" s="333"/>
      <c r="I103" s="417"/>
      <c r="J103" s="256">
        <f t="shared" si="0"/>
        <v>18</v>
      </c>
      <c r="K103" s="237" t="str">
        <f t="shared" si="1"/>
        <v/>
      </c>
      <c r="L103" s="258">
        <v>0</v>
      </c>
      <c r="M103" s="258">
        <v>18</v>
      </c>
    </row>
    <row r="104" spans="1:22" s="83" customFormat="1" ht="34.5" customHeight="1">
      <c r="A104" s="244" t="s">
        <v>614</v>
      </c>
      <c r="B104" s="84"/>
      <c r="C104" s="393"/>
      <c r="D104" s="394"/>
      <c r="E104" s="425"/>
      <c r="F104" s="426"/>
      <c r="G104" s="317" t="s">
        <v>47</v>
      </c>
      <c r="H104" s="319"/>
      <c r="I104" s="417"/>
      <c r="J104" s="256">
        <f t="shared" si="0"/>
        <v>18</v>
      </c>
      <c r="K104" s="237" t="str">
        <f t="shared" si="1"/>
        <v/>
      </c>
      <c r="L104" s="258">
        <v>0</v>
      </c>
      <c r="M104" s="258">
        <v>18</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row>
    <row r="106" spans="1:22" s="83" customFormat="1" ht="34.5" customHeight="1">
      <c r="A106" s="244" t="s">
        <v>613</v>
      </c>
      <c r="B106" s="84"/>
      <c r="C106" s="393"/>
      <c r="D106" s="394"/>
      <c r="E106" s="331" t="s">
        <v>45</v>
      </c>
      <c r="F106" s="332"/>
      <c r="G106" s="332"/>
      <c r="H106" s="333"/>
      <c r="I106" s="417"/>
      <c r="J106" s="256">
        <f t="shared" si="0"/>
        <v>18</v>
      </c>
      <c r="K106" s="237" t="str">
        <f t="shared" si="1"/>
        <v/>
      </c>
      <c r="L106" s="258">
        <v>0</v>
      </c>
      <c r="M106" s="258">
        <v>18</v>
      </c>
    </row>
    <row r="107" spans="1:22" s="83" customFormat="1" ht="34.5" customHeight="1">
      <c r="A107" s="244" t="s">
        <v>614</v>
      </c>
      <c r="B107" s="84"/>
      <c r="C107" s="393"/>
      <c r="D107" s="394"/>
      <c r="E107" s="425"/>
      <c r="F107" s="426"/>
      <c r="G107" s="317" t="s">
        <v>47</v>
      </c>
      <c r="H107" s="319"/>
      <c r="I107" s="417"/>
      <c r="J107" s="256">
        <f t="shared" si="0"/>
        <v>18</v>
      </c>
      <c r="K107" s="237" t="str">
        <f t="shared" si="1"/>
        <v/>
      </c>
      <c r="L107" s="258">
        <v>0</v>
      </c>
      <c r="M107" s="258">
        <v>18</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row>
    <row r="109" spans="1:22" s="83" customFormat="1" ht="34.5" customHeight="1">
      <c r="A109" s="244" t="s">
        <v>613</v>
      </c>
      <c r="B109" s="84"/>
      <c r="C109" s="393"/>
      <c r="D109" s="394"/>
      <c r="E109" s="320" t="s">
        <v>612</v>
      </c>
      <c r="F109" s="321"/>
      <c r="G109" s="321"/>
      <c r="H109" s="322"/>
      <c r="I109" s="417"/>
      <c r="J109" s="256">
        <f t="shared" si="0"/>
        <v>18</v>
      </c>
      <c r="K109" s="237" t="str">
        <f t="shared" si="1"/>
        <v/>
      </c>
      <c r="L109" s="258">
        <v>0</v>
      </c>
      <c r="M109" s="258">
        <v>18</v>
      </c>
    </row>
    <row r="110" spans="1:22" s="83" customFormat="1" ht="34.5" customHeight="1">
      <c r="A110" s="244" t="s">
        <v>614</v>
      </c>
      <c r="B110" s="84"/>
      <c r="C110" s="393"/>
      <c r="D110" s="394"/>
      <c r="E110" s="429"/>
      <c r="F110" s="430"/>
      <c r="G110" s="314" t="s">
        <v>47</v>
      </c>
      <c r="H110" s="316"/>
      <c r="I110" s="417"/>
      <c r="J110" s="256">
        <f t="shared" si="0"/>
        <v>18</v>
      </c>
      <c r="K110" s="237" t="str">
        <f t="shared" si="1"/>
        <v/>
      </c>
      <c r="L110" s="258">
        <v>0</v>
      </c>
      <c r="M110" s="258">
        <v>18</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1042</v>
      </c>
    </row>
    <row r="121" spans="1:22" s="83" customFormat="1" ht="40.5" customHeight="1">
      <c r="A121" s="244" t="s">
        <v>618</v>
      </c>
      <c r="B121" s="1"/>
      <c r="C121" s="295"/>
      <c r="D121" s="297"/>
      <c r="E121" s="331" t="s">
        <v>53</v>
      </c>
      <c r="F121" s="332"/>
      <c r="G121" s="332"/>
      <c r="H121" s="333"/>
      <c r="I121" s="351"/>
      <c r="J121" s="101"/>
      <c r="K121" s="102"/>
      <c r="L121" s="98" t="s">
        <v>1042</v>
      </c>
      <c r="M121" s="98" t="s">
        <v>533</v>
      </c>
    </row>
    <row r="122" spans="1:22" s="83" customFormat="1" ht="40.5" customHeight="1">
      <c r="A122" s="244" t="s">
        <v>619</v>
      </c>
      <c r="B122" s="1"/>
      <c r="C122" s="295"/>
      <c r="D122" s="297"/>
      <c r="E122" s="393"/>
      <c r="F122" s="415"/>
      <c r="G122" s="415"/>
      <c r="H122" s="394"/>
      <c r="I122" s="351"/>
      <c r="J122" s="101"/>
      <c r="K122" s="102"/>
      <c r="L122" s="98" t="s">
        <v>1043</v>
      </c>
      <c r="M122" s="98" t="s">
        <v>533</v>
      </c>
    </row>
    <row r="123" spans="1:22" s="83" customFormat="1" ht="40.5" customHeight="1">
      <c r="A123" s="244" t="s">
        <v>620</v>
      </c>
      <c r="B123" s="1"/>
      <c r="C123" s="289"/>
      <c r="D123" s="290"/>
      <c r="E123" s="374"/>
      <c r="F123" s="375"/>
      <c r="G123" s="375"/>
      <c r="H123" s="376"/>
      <c r="I123" s="338"/>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564</v>
      </c>
      <c r="M131" s="98" t="s">
        <v>533</v>
      </c>
    </row>
    <row r="132" spans="1:22" s="83" customFormat="1" ht="34.5" customHeight="1">
      <c r="A132" s="244" t="s">
        <v>621</v>
      </c>
      <c r="B132" s="84"/>
      <c r="C132" s="295"/>
      <c r="D132" s="297"/>
      <c r="E132" s="317" t="s">
        <v>58</v>
      </c>
      <c r="F132" s="318"/>
      <c r="G132" s="318"/>
      <c r="H132" s="319"/>
      <c r="I132" s="386"/>
      <c r="J132" s="101"/>
      <c r="K132" s="102"/>
      <c r="L132" s="82">
        <v>59</v>
      </c>
      <c r="M132" s="82">
        <v>0</v>
      </c>
    </row>
    <row r="133" spans="1:22" s="83" customFormat="1" ht="67.5" customHeight="1">
      <c r="A133" s="244" t="s">
        <v>622</v>
      </c>
      <c r="B133" s="84"/>
      <c r="C133" s="331" t="s">
        <v>59</v>
      </c>
      <c r="D133" s="332"/>
      <c r="E133" s="332"/>
      <c r="F133" s="332"/>
      <c r="G133" s="332"/>
      <c r="H133" s="333"/>
      <c r="I133" s="386"/>
      <c r="J133" s="101"/>
      <c r="K133" s="102"/>
      <c r="L133" s="259" t="s">
        <v>533</v>
      </c>
      <c r="M133" s="98" t="s">
        <v>533</v>
      </c>
    </row>
    <row r="134" spans="1:22" s="83" customFormat="1" ht="34.5" customHeight="1">
      <c r="A134" s="244" t="s">
        <v>622</v>
      </c>
      <c r="B134" s="84"/>
      <c r="C134" s="111"/>
      <c r="D134" s="112"/>
      <c r="E134" s="317" t="s">
        <v>60</v>
      </c>
      <c r="F134" s="318"/>
      <c r="G134" s="318"/>
      <c r="H134" s="319"/>
      <c r="I134" s="386"/>
      <c r="J134" s="101"/>
      <c r="K134" s="102"/>
      <c r="L134" s="82">
        <v>0</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1017</v>
      </c>
      <c r="D137" s="315"/>
      <c r="E137" s="315"/>
      <c r="F137" s="315"/>
      <c r="G137" s="315"/>
      <c r="H137" s="316"/>
      <c r="I137" s="386"/>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row>
    <row r="148" spans="1:1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row>
    <row r="149" spans="1:13"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row>
    <row r="152" spans="1:13"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row>
    <row r="154" spans="1:13" s="118" customFormat="1" ht="34.5" customHeight="1">
      <c r="A154" s="246" t="s">
        <v>656</v>
      </c>
      <c r="B154" s="115"/>
      <c r="C154" s="314" t="s">
        <v>564</v>
      </c>
      <c r="D154" s="315"/>
      <c r="E154" s="315"/>
      <c r="F154" s="315"/>
      <c r="G154" s="315"/>
      <c r="H154" s="316"/>
      <c r="I154" s="410"/>
      <c r="J154" s="263">
        <f t="shared" si="2"/>
        <v>69</v>
      </c>
      <c r="K154" s="264" t="str">
        <f t="shared" si="3"/>
        <v/>
      </c>
      <c r="L154" s="117">
        <v>69</v>
      </c>
      <c r="M154" s="117">
        <v>0</v>
      </c>
    </row>
    <row r="155" spans="1:13"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row>
    <row r="156" spans="1:13"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row>
    <row r="157" spans="1:13"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row>
    <row r="158" spans="1:1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row>
    <row r="160" spans="1:1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row>
    <row r="181" spans="1:13"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row>
    <row r="204" spans="1:13"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row>
    <row r="205" spans="1:13"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row>
    <row r="220" spans="1:13"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row>
    <row r="237" spans="1:22" s="83" customFormat="1" ht="34.5" customHeight="1">
      <c r="A237" s="248" t="s">
        <v>627</v>
      </c>
      <c r="B237" s="119"/>
      <c r="C237" s="317" t="s">
        <v>130</v>
      </c>
      <c r="D237" s="318"/>
      <c r="E237" s="318"/>
      <c r="F237" s="318"/>
      <c r="G237" s="318"/>
      <c r="H237" s="319"/>
      <c r="I237" s="404"/>
      <c r="J237" s="260" t="s">
        <v>1046</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3</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1.2</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13</v>
      </c>
      <c r="K269" s="81" t="str">
        <f t="shared" si="8"/>
        <v/>
      </c>
      <c r="L269" s="147">
        <v>13</v>
      </c>
      <c r="M269" s="147">
        <v>0</v>
      </c>
    </row>
    <row r="270" spans="1:22" s="83" customFormat="1" ht="34.5" customHeight="1">
      <c r="A270" s="249" t="s">
        <v>725</v>
      </c>
      <c r="B270" s="120"/>
      <c r="C270" s="368"/>
      <c r="D270" s="368"/>
      <c r="E270" s="368"/>
      <c r="F270" s="368"/>
      <c r="G270" s="368" t="s">
        <v>148</v>
      </c>
      <c r="H270" s="368"/>
      <c r="I270" s="401"/>
      <c r="J270" s="266">
        <f t="shared" si="9"/>
        <v>3.1</v>
      </c>
      <c r="K270" s="81" t="str">
        <f t="shared" si="8"/>
        <v/>
      </c>
      <c r="L270" s="148">
        <v>3.1</v>
      </c>
      <c r="M270" s="148">
        <v>0</v>
      </c>
    </row>
    <row r="271" spans="1:22" s="83" customFormat="1" ht="34.5" customHeight="1">
      <c r="A271" s="249" t="s">
        <v>726</v>
      </c>
      <c r="B271" s="120"/>
      <c r="C271" s="368" t="s">
        <v>151</v>
      </c>
      <c r="D271" s="369"/>
      <c r="E271" s="369"/>
      <c r="F271" s="369"/>
      <c r="G271" s="368" t="s">
        <v>146</v>
      </c>
      <c r="H271" s="368"/>
      <c r="I271" s="401"/>
      <c r="J271" s="266">
        <f t="shared" si="9"/>
        <v>3</v>
      </c>
      <c r="K271" s="81" t="str">
        <f t="shared" si="8"/>
        <v/>
      </c>
      <c r="L271" s="147">
        <v>3</v>
      </c>
      <c r="M271" s="147">
        <v>0</v>
      </c>
    </row>
    <row r="272" spans="1:22" s="83" customFormat="1" ht="34.5" customHeight="1">
      <c r="A272" s="249" t="s">
        <v>726</v>
      </c>
      <c r="B272" s="120"/>
      <c r="C272" s="369"/>
      <c r="D272" s="369"/>
      <c r="E272" s="369"/>
      <c r="F272" s="369"/>
      <c r="G272" s="368" t="s">
        <v>148</v>
      </c>
      <c r="H272" s="368"/>
      <c r="I272" s="401"/>
      <c r="J272" s="266">
        <f t="shared" si="9"/>
        <v>3.3</v>
      </c>
      <c r="K272" s="81" t="str">
        <f t="shared" si="8"/>
        <v/>
      </c>
      <c r="L272" s="148">
        <v>3.3</v>
      </c>
      <c r="M272" s="148">
        <v>0</v>
      </c>
    </row>
    <row r="273" spans="1:13" s="83" customFormat="1" ht="34.5" customHeight="1">
      <c r="A273" s="249" t="s">
        <v>727</v>
      </c>
      <c r="B273" s="120"/>
      <c r="C273" s="368" t="s">
        <v>152</v>
      </c>
      <c r="D273" s="369"/>
      <c r="E273" s="369"/>
      <c r="F273" s="369"/>
      <c r="G273" s="368" t="s">
        <v>146</v>
      </c>
      <c r="H273" s="368"/>
      <c r="I273" s="401"/>
      <c r="J273" s="266">
        <f t="shared" si="9"/>
        <v>7</v>
      </c>
      <c r="K273" s="81" t="str">
        <f t="shared" si="8"/>
        <v/>
      </c>
      <c r="L273" s="147">
        <v>7</v>
      </c>
      <c r="M273" s="147">
        <v>0</v>
      </c>
    </row>
    <row r="274" spans="1:13" s="83" customFormat="1" ht="34.5" customHeight="1">
      <c r="A274" s="249" t="s">
        <v>727</v>
      </c>
      <c r="B274" s="120"/>
      <c r="C274" s="369"/>
      <c r="D274" s="369"/>
      <c r="E274" s="369"/>
      <c r="F274" s="369"/>
      <c r="G274" s="368" t="s">
        <v>148</v>
      </c>
      <c r="H274" s="368"/>
      <c r="I274" s="401"/>
      <c r="J274" s="266">
        <f t="shared" si="9"/>
        <v>1.4</v>
      </c>
      <c r="K274" s="81" t="str">
        <f t="shared" si="8"/>
        <v/>
      </c>
      <c r="L274" s="148">
        <v>1.4</v>
      </c>
      <c r="M274" s="148">
        <v>0</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1</v>
      </c>
      <c r="K277" s="81" t="str">
        <f t="shared" si="8"/>
        <v/>
      </c>
      <c r="L277" s="147">
        <v>1</v>
      </c>
      <c r="M277" s="147">
        <v>0</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1</v>
      </c>
      <c r="K283" s="81" t="str">
        <f t="shared" si="8"/>
        <v/>
      </c>
      <c r="L283" s="147">
        <v>1</v>
      </c>
      <c r="M283" s="147">
        <v>0</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1</v>
      </c>
      <c r="K285" s="81" t="str">
        <f t="shared" si="8"/>
        <v/>
      </c>
      <c r="L285" s="141"/>
      <c r="M285" s="141"/>
    </row>
    <row r="286" spans="1:13" s="83" customFormat="1" ht="34.5" customHeight="1">
      <c r="A286" s="244" t="s">
        <v>733</v>
      </c>
      <c r="B286" s="84"/>
      <c r="C286" s="371"/>
      <c r="D286" s="371"/>
      <c r="E286" s="371"/>
      <c r="F286" s="371"/>
      <c r="G286" s="368" t="s">
        <v>148</v>
      </c>
      <c r="H286" s="368"/>
      <c r="I286" s="401"/>
      <c r="J286" s="266">
        <v>0</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1</v>
      </c>
      <c r="K287" s="81" t="str">
        <f t="shared" si="8"/>
        <v/>
      </c>
      <c r="L287" s="141"/>
      <c r="M287" s="141"/>
    </row>
    <row r="288" spans="1:13" s="83" customFormat="1" ht="34.5" customHeight="1">
      <c r="A288" s="244" t="s">
        <v>734</v>
      </c>
      <c r="B288" s="84"/>
      <c r="C288" s="371"/>
      <c r="D288" s="371"/>
      <c r="E288" s="371"/>
      <c r="F288" s="371"/>
      <c r="G288" s="368" t="s">
        <v>148</v>
      </c>
      <c r="H288" s="368"/>
      <c r="I288" s="401"/>
      <c r="J288" s="266">
        <v>0</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0</v>
      </c>
      <c r="K326" s="81"/>
      <c r="L326" s="269"/>
      <c r="M326" s="161"/>
    </row>
    <row r="327" spans="1:22" s="83" customFormat="1" ht="34.5" customHeight="1">
      <c r="A327" s="249" t="s">
        <v>747</v>
      </c>
      <c r="B327" s="159"/>
      <c r="C327" s="368"/>
      <c r="D327" s="368"/>
      <c r="E327" s="368"/>
      <c r="F327" s="369"/>
      <c r="G327" s="368" t="s">
        <v>175</v>
      </c>
      <c r="H327" s="288" t="s">
        <v>173</v>
      </c>
      <c r="I327" s="351"/>
      <c r="J327" s="266">
        <v>0</v>
      </c>
      <c r="K327" s="81"/>
      <c r="L327" s="269"/>
      <c r="M327" s="161"/>
    </row>
    <row r="328" spans="1:22" s="83" customFormat="1" ht="34.5" customHeight="1">
      <c r="A328" s="249" t="s">
        <v>747</v>
      </c>
      <c r="B328" s="159"/>
      <c r="C328" s="368"/>
      <c r="D328" s="368"/>
      <c r="E328" s="368"/>
      <c r="F328" s="369"/>
      <c r="G328" s="369"/>
      <c r="H328" s="288" t="s">
        <v>174</v>
      </c>
      <c r="I328" s="351"/>
      <c r="J328" s="267">
        <v>0</v>
      </c>
      <c r="K328" s="81"/>
      <c r="L328" s="269"/>
      <c r="M328" s="161"/>
    </row>
    <row r="329" spans="1:22" s="83" customFormat="1" ht="34.5" customHeight="1">
      <c r="A329" s="249" t="s">
        <v>750</v>
      </c>
      <c r="B329" s="159"/>
      <c r="C329" s="368"/>
      <c r="D329" s="368"/>
      <c r="E329" s="368"/>
      <c r="F329" s="369"/>
      <c r="G329" s="368" t="s">
        <v>176</v>
      </c>
      <c r="H329" s="288" t="s">
        <v>173</v>
      </c>
      <c r="I329" s="351"/>
      <c r="J329" s="266">
        <v>0</v>
      </c>
      <c r="K329" s="81"/>
      <c r="L329" s="269"/>
      <c r="M329" s="161"/>
    </row>
    <row r="330" spans="1:22" s="83" customFormat="1" ht="34.5" customHeight="1">
      <c r="A330" s="249" t="s">
        <v>750</v>
      </c>
      <c r="B330" s="159"/>
      <c r="C330" s="368"/>
      <c r="D330" s="368"/>
      <c r="E330" s="368"/>
      <c r="F330" s="369"/>
      <c r="G330" s="369"/>
      <c r="H330" s="288" t="s">
        <v>174</v>
      </c>
      <c r="I330" s="351"/>
      <c r="J330" s="267">
        <v>0</v>
      </c>
      <c r="K330" s="81"/>
      <c r="L330" s="269"/>
      <c r="M330" s="161"/>
    </row>
    <row r="331" spans="1:22" s="83" customFormat="1" ht="34.5" customHeight="1">
      <c r="A331" s="249" t="s">
        <v>751</v>
      </c>
      <c r="B331" s="159"/>
      <c r="C331" s="368"/>
      <c r="D331" s="368"/>
      <c r="E331" s="368"/>
      <c r="F331" s="369"/>
      <c r="G331" s="370" t="s">
        <v>177</v>
      </c>
      <c r="H331" s="288" t="s">
        <v>173</v>
      </c>
      <c r="I331" s="351"/>
      <c r="J331" s="266">
        <v>0</v>
      </c>
      <c r="K331" s="81"/>
      <c r="L331" s="269"/>
      <c r="M331" s="161"/>
    </row>
    <row r="332" spans="1:22" s="83" customFormat="1" ht="34.5" customHeight="1">
      <c r="A332" s="249" t="s">
        <v>751</v>
      </c>
      <c r="B332" s="159"/>
      <c r="C332" s="368"/>
      <c r="D332" s="368"/>
      <c r="E332" s="368"/>
      <c r="F332" s="369"/>
      <c r="G332" s="369"/>
      <c r="H332" s="288" t="s">
        <v>174</v>
      </c>
      <c r="I332" s="351"/>
      <c r="J332" s="267">
        <v>0</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0</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row>
    <row r="345" spans="1:22" s="83" customFormat="1" ht="34.5" customHeight="1">
      <c r="A345" s="249" t="s">
        <v>755</v>
      </c>
      <c r="B345" s="159"/>
      <c r="C345" s="393"/>
      <c r="D345" s="394"/>
      <c r="E345" s="396"/>
      <c r="F345" s="396"/>
      <c r="G345" s="317" t="s">
        <v>184</v>
      </c>
      <c r="H345" s="319"/>
      <c r="I345" s="351"/>
      <c r="J345" s="271">
        <v>0</v>
      </c>
      <c r="K345" s="81"/>
      <c r="L345" s="269"/>
      <c r="M345" s="161"/>
    </row>
    <row r="346" spans="1:22" s="83" customFormat="1" ht="34.5" customHeight="1">
      <c r="A346" s="249" t="s">
        <v>756</v>
      </c>
      <c r="B346" s="159"/>
      <c r="C346" s="393"/>
      <c r="D346" s="394"/>
      <c r="E346" s="396"/>
      <c r="F346" s="396"/>
      <c r="G346" s="317" t="s">
        <v>185</v>
      </c>
      <c r="H346" s="319"/>
      <c r="I346" s="351"/>
      <c r="J346" s="271">
        <v>0</v>
      </c>
      <c r="K346" s="81"/>
      <c r="L346" s="269"/>
      <c r="M346" s="161"/>
    </row>
    <row r="347" spans="1:22" s="83" customFormat="1" ht="34.5" customHeight="1">
      <c r="A347" s="249" t="s">
        <v>757</v>
      </c>
      <c r="B347" s="159"/>
      <c r="C347" s="374"/>
      <c r="D347" s="376"/>
      <c r="E347" s="317" t="s">
        <v>166</v>
      </c>
      <c r="F347" s="318"/>
      <c r="G347" s="318"/>
      <c r="H347" s="319"/>
      <c r="I347" s="338"/>
      <c r="J347" s="271">
        <v>1</v>
      </c>
      <c r="K347" s="81"/>
      <c r="L347" s="269"/>
      <c r="M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row>
    <row r="349" spans="1:22" s="83" customFormat="1" ht="34.5" customHeight="1">
      <c r="A349" s="249" t="s">
        <v>759</v>
      </c>
      <c r="B349" s="159"/>
      <c r="C349" s="389"/>
      <c r="D349" s="390"/>
      <c r="E349" s="317" t="s">
        <v>189</v>
      </c>
      <c r="F349" s="318"/>
      <c r="G349" s="318"/>
      <c r="H349" s="319"/>
      <c r="I349" s="351"/>
      <c r="J349" s="271">
        <v>0</v>
      </c>
      <c r="K349" s="81"/>
      <c r="L349" s="269"/>
      <c r="M349" s="161"/>
    </row>
    <row r="350" spans="1:22" s="83" customFormat="1" ht="34.5" customHeight="1">
      <c r="A350" s="249" t="s">
        <v>760</v>
      </c>
      <c r="B350" s="159"/>
      <c r="C350" s="391"/>
      <c r="D350" s="392"/>
      <c r="E350" s="317" t="s">
        <v>190</v>
      </c>
      <c r="F350" s="318"/>
      <c r="G350" s="318"/>
      <c r="H350" s="319"/>
      <c r="I350" s="338"/>
      <c r="J350" s="271">
        <v>0</v>
      </c>
      <c r="K350" s="81"/>
      <c r="L350" s="269"/>
      <c r="M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1052</v>
      </c>
    </row>
    <row r="369" spans="1:13" s="118" customFormat="1" ht="34.5" customHeight="1">
      <c r="A369" s="243"/>
      <c r="B369" s="115"/>
      <c r="C369" s="320" t="s">
        <v>211</v>
      </c>
      <c r="D369" s="321"/>
      <c r="E369" s="321"/>
      <c r="F369" s="321"/>
      <c r="G369" s="321"/>
      <c r="H369" s="322"/>
      <c r="I369" s="386" t="s">
        <v>1018</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IF(SUM(L392:M392)=0,IF(COUNTIF(L392:M392,"未確認")&gt;0,"未確認",IF(COUNTIF(L392:M392,"~*")&gt;0,"*",SUM(L392:M392))),SUM(L392:M392))</f>
        <v>388</v>
      </c>
      <c r="K392" s="81" t="str">
        <f t="shared" ref="K392:K397" si="12">IF(OR(COUNTIF(L392:M392,"未確認")&gt;0,COUNTIF(L392:M392,"~*")&gt;0),"※","")</f>
        <v/>
      </c>
      <c r="L392" s="147">
        <v>388</v>
      </c>
      <c r="M392" s="147">
        <v>0</v>
      </c>
    </row>
    <row r="393" spans="1:22" s="83" customFormat="1" ht="34.5" customHeight="1">
      <c r="A393" s="249" t="s">
        <v>773</v>
      </c>
      <c r="B393" s="84"/>
      <c r="C393" s="367"/>
      <c r="D393" s="377"/>
      <c r="E393" s="317" t="s">
        <v>224</v>
      </c>
      <c r="F393" s="318"/>
      <c r="G393" s="318"/>
      <c r="H393" s="319"/>
      <c r="I393" s="340"/>
      <c r="J393" s="140">
        <f t="shared" si="11"/>
        <v>68</v>
      </c>
      <c r="K393" s="81" t="str">
        <f t="shared" si="12"/>
        <v/>
      </c>
      <c r="L393" s="147">
        <v>68</v>
      </c>
      <c r="M393" s="147">
        <v>0</v>
      </c>
    </row>
    <row r="394" spans="1:22" s="83" customFormat="1" ht="34.5" customHeight="1">
      <c r="A394" s="250" t="s">
        <v>774</v>
      </c>
      <c r="B394" s="84"/>
      <c r="C394" s="367"/>
      <c r="D394" s="378"/>
      <c r="E394" s="317" t="s">
        <v>225</v>
      </c>
      <c r="F394" s="318"/>
      <c r="G394" s="318"/>
      <c r="H394" s="319"/>
      <c r="I394" s="340"/>
      <c r="J394" s="140">
        <f t="shared" si="11"/>
        <v>203</v>
      </c>
      <c r="K394" s="81" t="str">
        <f t="shared" si="12"/>
        <v/>
      </c>
      <c r="L394" s="147">
        <v>203</v>
      </c>
      <c r="M394" s="147">
        <v>0</v>
      </c>
    </row>
    <row r="395" spans="1:22" s="83" customFormat="1" ht="34.5" customHeight="1">
      <c r="A395" s="250" t="s">
        <v>775</v>
      </c>
      <c r="B395" s="84"/>
      <c r="C395" s="367"/>
      <c r="D395" s="379"/>
      <c r="E395" s="317" t="s">
        <v>226</v>
      </c>
      <c r="F395" s="318"/>
      <c r="G395" s="318"/>
      <c r="H395" s="319"/>
      <c r="I395" s="340"/>
      <c r="J395" s="140">
        <f t="shared" si="11"/>
        <v>117</v>
      </c>
      <c r="K395" s="81" t="str">
        <f t="shared" si="12"/>
        <v/>
      </c>
      <c r="L395" s="147">
        <v>117</v>
      </c>
      <c r="M395" s="147">
        <v>0</v>
      </c>
    </row>
    <row r="396" spans="1:22" s="83" customFormat="1" ht="34.5" customHeight="1">
      <c r="A396" s="250" t="s">
        <v>776</v>
      </c>
      <c r="B396" s="1"/>
      <c r="C396" s="367"/>
      <c r="D396" s="317" t="s">
        <v>227</v>
      </c>
      <c r="E396" s="318"/>
      <c r="F396" s="318"/>
      <c r="G396" s="318"/>
      <c r="H396" s="319"/>
      <c r="I396" s="340"/>
      <c r="J396" s="140">
        <f t="shared" si="11"/>
        <v>17571</v>
      </c>
      <c r="K396" s="81" t="str">
        <f t="shared" si="12"/>
        <v/>
      </c>
      <c r="L396" s="147">
        <v>17571</v>
      </c>
      <c r="M396" s="147">
        <v>0</v>
      </c>
    </row>
    <row r="397" spans="1:22" s="83" customFormat="1" ht="34.5" customHeight="1">
      <c r="A397" s="250" t="s">
        <v>777</v>
      </c>
      <c r="B397" s="119"/>
      <c r="C397" s="367"/>
      <c r="D397" s="317" t="s">
        <v>228</v>
      </c>
      <c r="E397" s="318"/>
      <c r="F397" s="318"/>
      <c r="G397" s="318"/>
      <c r="H397" s="319"/>
      <c r="I397" s="341"/>
      <c r="J397" s="140">
        <f t="shared" si="11"/>
        <v>394</v>
      </c>
      <c r="K397" s="81" t="str">
        <f t="shared" si="12"/>
        <v/>
      </c>
      <c r="L397" s="147">
        <v>394</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IF(SUM(L405:M405)=0,IF(COUNTIF(L405:M405,"未確認")&gt;0,"未確認",IF(COUNTIF(L405:M405,"~*")&gt;0,"*",SUM(L405:M405))),SUM(L405:M405))</f>
        <v>397</v>
      </c>
      <c r="K405" s="81" t="str">
        <f t="shared" ref="K405:K422" si="14">IF(OR(COUNTIF(L405:M405,"未確認")&gt;0,COUNTIF(L405:M405,"~*")&gt;0),"※","")</f>
        <v/>
      </c>
      <c r="L405" s="147">
        <v>397</v>
      </c>
      <c r="M405" s="147">
        <v>0</v>
      </c>
    </row>
    <row r="406" spans="1:22" s="83" customFormat="1" ht="34.5" customHeight="1">
      <c r="A406" s="251" t="s">
        <v>779</v>
      </c>
      <c r="B406" s="119"/>
      <c r="C406" s="366"/>
      <c r="D406" s="372" t="s">
        <v>233</v>
      </c>
      <c r="E406" s="374" t="s">
        <v>234</v>
      </c>
      <c r="F406" s="375"/>
      <c r="G406" s="375"/>
      <c r="H406" s="376"/>
      <c r="I406" s="358"/>
      <c r="J406" s="140">
        <f t="shared" si="13"/>
        <v>68</v>
      </c>
      <c r="K406" s="81" t="str">
        <f t="shared" si="14"/>
        <v/>
      </c>
      <c r="L406" s="147">
        <v>68</v>
      </c>
      <c r="M406" s="147">
        <v>0</v>
      </c>
    </row>
    <row r="407" spans="1:22" s="83" customFormat="1" ht="34.5" customHeight="1">
      <c r="A407" s="251" t="s">
        <v>780</v>
      </c>
      <c r="B407" s="119"/>
      <c r="C407" s="366"/>
      <c r="D407" s="366"/>
      <c r="E407" s="317" t="s">
        <v>235</v>
      </c>
      <c r="F407" s="318"/>
      <c r="G407" s="318"/>
      <c r="H407" s="319"/>
      <c r="I407" s="358"/>
      <c r="J407" s="140">
        <f t="shared" si="13"/>
        <v>184</v>
      </c>
      <c r="K407" s="81" t="str">
        <f t="shared" si="14"/>
        <v/>
      </c>
      <c r="L407" s="147">
        <v>184</v>
      </c>
      <c r="M407" s="147">
        <v>0</v>
      </c>
    </row>
    <row r="408" spans="1:22" s="83" customFormat="1" ht="34.5" customHeight="1">
      <c r="A408" s="251" t="s">
        <v>781</v>
      </c>
      <c r="B408" s="119"/>
      <c r="C408" s="366"/>
      <c r="D408" s="366"/>
      <c r="E408" s="317" t="s">
        <v>236</v>
      </c>
      <c r="F408" s="318"/>
      <c r="G408" s="318"/>
      <c r="H408" s="319"/>
      <c r="I408" s="358"/>
      <c r="J408" s="140">
        <f t="shared" si="13"/>
        <v>64</v>
      </c>
      <c r="K408" s="81" t="str">
        <f t="shared" si="14"/>
        <v/>
      </c>
      <c r="L408" s="147">
        <v>64</v>
      </c>
      <c r="M408" s="147">
        <v>0</v>
      </c>
    </row>
    <row r="409" spans="1:22" s="83" customFormat="1" ht="34.5" customHeight="1">
      <c r="A409" s="251" t="s">
        <v>782</v>
      </c>
      <c r="B409" s="119"/>
      <c r="C409" s="366"/>
      <c r="D409" s="366"/>
      <c r="E409" s="314" t="s">
        <v>989</v>
      </c>
      <c r="F409" s="315"/>
      <c r="G409" s="315"/>
      <c r="H409" s="316"/>
      <c r="I409" s="358"/>
      <c r="J409" s="140">
        <f t="shared" si="13"/>
        <v>72</v>
      </c>
      <c r="K409" s="81" t="str">
        <f t="shared" si="14"/>
        <v/>
      </c>
      <c r="L409" s="147">
        <v>72</v>
      </c>
      <c r="M409" s="147">
        <v>0</v>
      </c>
    </row>
    <row r="410" spans="1:22" s="83" customFormat="1" ht="34.5" customHeight="1">
      <c r="A410" s="251" t="s">
        <v>783</v>
      </c>
      <c r="B410" s="119"/>
      <c r="C410" s="366"/>
      <c r="D410" s="366"/>
      <c r="E410" s="314" t="s">
        <v>990</v>
      </c>
      <c r="F410" s="315"/>
      <c r="G410" s="315"/>
      <c r="H410" s="316"/>
      <c r="I410" s="358"/>
      <c r="J410" s="140">
        <f t="shared" si="13"/>
        <v>9</v>
      </c>
      <c r="K410" s="81" t="str">
        <f t="shared" si="14"/>
        <v/>
      </c>
      <c r="L410" s="147">
        <v>9</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row>
    <row r="413" spans="1:22" s="83" customFormat="1" ht="34.5" customHeight="1">
      <c r="A413" s="251" t="s">
        <v>786</v>
      </c>
      <c r="B413" s="119"/>
      <c r="C413" s="366"/>
      <c r="D413" s="317" t="s">
        <v>251</v>
      </c>
      <c r="E413" s="318"/>
      <c r="F413" s="318"/>
      <c r="G413" s="318"/>
      <c r="H413" s="319"/>
      <c r="I413" s="358"/>
      <c r="J413" s="140">
        <f t="shared" si="13"/>
        <v>394</v>
      </c>
      <c r="K413" s="81" t="str">
        <f t="shared" si="14"/>
        <v/>
      </c>
      <c r="L413" s="147">
        <v>394</v>
      </c>
      <c r="M413" s="147">
        <v>0</v>
      </c>
    </row>
    <row r="414" spans="1:22" s="83" customFormat="1" ht="34.5" customHeight="1">
      <c r="A414" s="251" t="s">
        <v>787</v>
      </c>
      <c r="B414" s="119"/>
      <c r="C414" s="366"/>
      <c r="D414" s="372" t="s">
        <v>240</v>
      </c>
      <c r="E414" s="374" t="s">
        <v>241</v>
      </c>
      <c r="F414" s="375"/>
      <c r="G414" s="375"/>
      <c r="H414" s="376"/>
      <c r="I414" s="358"/>
      <c r="J414" s="140">
        <f t="shared" si="13"/>
        <v>0</v>
      </c>
      <c r="K414" s="81" t="str">
        <f t="shared" si="14"/>
        <v/>
      </c>
      <c r="L414" s="147">
        <v>0</v>
      </c>
      <c r="M414" s="147">
        <v>0</v>
      </c>
    </row>
    <row r="415" spans="1:22" s="83" customFormat="1" ht="34.5" customHeight="1">
      <c r="A415" s="251" t="s">
        <v>788</v>
      </c>
      <c r="B415" s="119"/>
      <c r="C415" s="366"/>
      <c r="D415" s="366"/>
      <c r="E415" s="317" t="s">
        <v>242</v>
      </c>
      <c r="F415" s="318"/>
      <c r="G415" s="318"/>
      <c r="H415" s="319"/>
      <c r="I415" s="358"/>
      <c r="J415" s="140">
        <f t="shared" si="13"/>
        <v>122</v>
      </c>
      <c r="K415" s="81" t="str">
        <f t="shared" si="14"/>
        <v/>
      </c>
      <c r="L415" s="147">
        <v>122</v>
      </c>
      <c r="M415" s="147">
        <v>0</v>
      </c>
    </row>
    <row r="416" spans="1:22" s="83" customFormat="1" ht="34.5" customHeight="1">
      <c r="A416" s="251" t="s">
        <v>789</v>
      </c>
      <c r="B416" s="119"/>
      <c r="C416" s="366"/>
      <c r="D416" s="366"/>
      <c r="E416" s="317" t="s">
        <v>243</v>
      </c>
      <c r="F416" s="318"/>
      <c r="G416" s="318"/>
      <c r="H416" s="319"/>
      <c r="I416" s="358"/>
      <c r="J416" s="140">
        <f t="shared" si="13"/>
        <v>44</v>
      </c>
      <c r="K416" s="81" t="str">
        <f t="shared" si="14"/>
        <v/>
      </c>
      <c r="L416" s="147">
        <v>44</v>
      </c>
      <c r="M416" s="147">
        <v>0</v>
      </c>
    </row>
    <row r="417" spans="1:22" s="83" customFormat="1" ht="34.5" customHeight="1">
      <c r="A417" s="251" t="s">
        <v>790</v>
      </c>
      <c r="B417" s="119"/>
      <c r="C417" s="366"/>
      <c r="D417" s="366"/>
      <c r="E417" s="317" t="s">
        <v>244</v>
      </c>
      <c r="F417" s="318"/>
      <c r="G417" s="318"/>
      <c r="H417" s="319"/>
      <c r="I417" s="358"/>
      <c r="J417" s="140">
        <f t="shared" si="13"/>
        <v>68</v>
      </c>
      <c r="K417" s="81" t="str">
        <f t="shared" si="14"/>
        <v/>
      </c>
      <c r="L417" s="147">
        <v>68</v>
      </c>
      <c r="M417" s="147">
        <v>0</v>
      </c>
    </row>
    <row r="418" spans="1:22" s="83" customFormat="1" ht="34.5" customHeight="1">
      <c r="A418" s="251" t="s">
        <v>791</v>
      </c>
      <c r="B418" s="119"/>
      <c r="C418" s="366"/>
      <c r="D418" s="366"/>
      <c r="E418" s="317" t="s">
        <v>245</v>
      </c>
      <c r="F418" s="318"/>
      <c r="G418" s="318"/>
      <c r="H418" s="319"/>
      <c r="I418" s="358"/>
      <c r="J418" s="140">
        <f t="shared" si="13"/>
        <v>15</v>
      </c>
      <c r="K418" s="81" t="str">
        <f t="shared" si="14"/>
        <v/>
      </c>
      <c r="L418" s="147">
        <v>15</v>
      </c>
      <c r="M418" s="147">
        <v>0</v>
      </c>
    </row>
    <row r="419" spans="1:22" s="83" customFormat="1" ht="34.5" customHeight="1">
      <c r="A419" s="251" t="s">
        <v>792</v>
      </c>
      <c r="B419" s="119"/>
      <c r="C419" s="366"/>
      <c r="D419" s="366"/>
      <c r="E419" s="314" t="s">
        <v>605</v>
      </c>
      <c r="F419" s="315"/>
      <c r="G419" s="315"/>
      <c r="H419" s="316"/>
      <c r="I419" s="358"/>
      <c r="J419" s="140">
        <f t="shared" si="13"/>
        <v>8</v>
      </c>
      <c r="K419" s="81" t="str">
        <f t="shared" si="14"/>
        <v/>
      </c>
      <c r="L419" s="147">
        <v>8</v>
      </c>
      <c r="M419" s="147">
        <v>0</v>
      </c>
    </row>
    <row r="420" spans="1:22" s="83" customFormat="1" ht="34.5" customHeight="1">
      <c r="A420" s="251" t="s">
        <v>793</v>
      </c>
      <c r="B420" s="119"/>
      <c r="C420" s="366"/>
      <c r="D420" s="366"/>
      <c r="E420" s="317" t="s">
        <v>246</v>
      </c>
      <c r="F420" s="318"/>
      <c r="G420" s="318"/>
      <c r="H420" s="319"/>
      <c r="I420" s="358"/>
      <c r="J420" s="140">
        <f t="shared" si="13"/>
        <v>24</v>
      </c>
      <c r="K420" s="81" t="str">
        <f t="shared" si="14"/>
        <v/>
      </c>
      <c r="L420" s="147">
        <v>24</v>
      </c>
      <c r="M420" s="147">
        <v>0</v>
      </c>
    </row>
    <row r="421" spans="1:22" s="83" customFormat="1" ht="34.5" customHeight="1">
      <c r="A421" s="251" t="s">
        <v>794</v>
      </c>
      <c r="B421" s="119"/>
      <c r="C421" s="366"/>
      <c r="D421" s="366"/>
      <c r="E421" s="317" t="s">
        <v>247</v>
      </c>
      <c r="F421" s="318"/>
      <c r="G421" s="318"/>
      <c r="H421" s="319"/>
      <c r="I421" s="358"/>
      <c r="J421" s="140">
        <f t="shared" si="13"/>
        <v>113</v>
      </c>
      <c r="K421" s="81" t="str">
        <f t="shared" si="14"/>
        <v/>
      </c>
      <c r="L421" s="147">
        <v>113</v>
      </c>
      <c r="M421" s="147">
        <v>0</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IF(SUM(L430:M430)=0,IF(COUNTIF(L430:M430,"未確認")&gt;0,"未確認",IF(COUNTIF(L430:M430,"~*")&gt;0,"*",SUM(L430:M430))),SUM(L430:M430))</f>
        <v>394</v>
      </c>
      <c r="K430" s="193" t="str">
        <f>IF(OR(COUNTIF(L430:M430,"未確認")&gt;0,COUNTIF(L430:M430,"~*")&gt;0),"※","")</f>
        <v/>
      </c>
      <c r="L430" s="147">
        <v>394</v>
      </c>
      <c r="M430" s="147">
        <v>0</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113</v>
      </c>
      <c r="K432" s="193" t="str">
        <f>IF(OR(COUNTIF(L432:M432,"未確認")&gt;0,COUNTIF(L432:M432,"~*")&gt;0),"※","")</f>
        <v/>
      </c>
      <c r="L432" s="147">
        <v>113</v>
      </c>
      <c r="M432" s="147">
        <v>0</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134</v>
      </c>
      <c r="K433" s="193" t="str">
        <f>IF(OR(COUNTIF(L433:M433,"未確認")&gt;0,COUNTIF(L433:M433,"~*")&gt;0),"※","")</f>
        <v/>
      </c>
      <c r="L433" s="147">
        <v>134</v>
      </c>
      <c r="M433" s="147">
        <v>0</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147</v>
      </c>
      <c r="K434" s="193" t="str">
        <f>IF(OR(COUNTIF(L434:M434,"未確認")&gt;0,COUNTIF(L434:M434,"~*")&gt;0),"※","")</f>
        <v/>
      </c>
      <c r="L434" s="147">
        <v>147</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1049</v>
      </c>
      <c r="M503" s="70" t="s">
        <v>1052</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1049</v>
      </c>
      <c r="M515" s="70" t="s">
        <v>1052</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4" t="s">
        <v>327</v>
      </c>
      <c r="D517" s="345"/>
      <c r="E517" s="345"/>
      <c r="F517" s="345"/>
      <c r="G517" s="345"/>
      <c r="H517" s="346"/>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1049</v>
      </c>
      <c r="M521" s="70" t="s">
        <v>1052</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1049</v>
      </c>
      <c r="M526" s="70" t="s">
        <v>1052</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1049</v>
      </c>
      <c r="M531" s="70" t="s">
        <v>1052</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1052</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row>
    <row r="548" spans="1:13"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row>
    <row r="553" spans="1:13"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row>
    <row r="554" spans="1:13"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row>
    <row r="558" spans="1:13" s="115" customFormat="1" ht="113.5" customHeight="1">
      <c r="A558" s="251" t="s">
        <v>868</v>
      </c>
      <c r="B558" s="119"/>
      <c r="C558" s="314" t="s">
        <v>866</v>
      </c>
      <c r="D558" s="315"/>
      <c r="E558" s="315"/>
      <c r="F558" s="315"/>
      <c r="G558" s="315"/>
      <c r="H558" s="316"/>
      <c r="I558" s="296" t="s">
        <v>867</v>
      </c>
      <c r="J558" s="223"/>
      <c r="K558" s="242"/>
      <c r="L558" s="211" t="s">
        <v>1047</v>
      </c>
      <c r="M558" s="211" t="s">
        <v>1050</v>
      </c>
    </row>
    <row r="559" spans="1:13" s="91" customFormat="1" ht="65.150000000000006" customHeight="1">
      <c r="A559" s="243"/>
      <c r="B559" s="119"/>
      <c r="C559" s="320" t="s">
        <v>1023</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t="s">
        <v>533</v>
      </c>
      <c r="M560" s="211" t="s">
        <v>533</v>
      </c>
    </row>
    <row r="561" spans="1:13" s="91" customFormat="1" ht="34.5" customHeight="1">
      <c r="A561" s="251" t="s">
        <v>871</v>
      </c>
      <c r="B561" s="119"/>
      <c r="C561" s="209"/>
      <c r="D561" s="328" t="s">
        <v>377</v>
      </c>
      <c r="E561" s="339"/>
      <c r="F561" s="339"/>
      <c r="G561" s="339"/>
      <c r="H561" s="329"/>
      <c r="I561" s="340"/>
      <c r="J561" s="207"/>
      <c r="K561" s="210"/>
      <c r="L561" s="211" t="s">
        <v>533</v>
      </c>
      <c r="M561" s="211" t="s">
        <v>533</v>
      </c>
    </row>
    <row r="562" spans="1:13" s="91" customFormat="1" ht="34.5" customHeight="1">
      <c r="A562" s="251" t="s">
        <v>872</v>
      </c>
      <c r="B562" s="119"/>
      <c r="C562" s="209"/>
      <c r="D562" s="328" t="s">
        <v>992</v>
      </c>
      <c r="E562" s="339"/>
      <c r="F562" s="339"/>
      <c r="G562" s="339"/>
      <c r="H562" s="329"/>
      <c r="I562" s="340"/>
      <c r="J562" s="207"/>
      <c r="K562" s="210"/>
      <c r="L562" s="211" t="s">
        <v>533</v>
      </c>
      <c r="M562" s="211" t="s">
        <v>533</v>
      </c>
    </row>
    <row r="563" spans="1:13" s="91" customFormat="1" ht="34.5" customHeight="1">
      <c r="A563" s="251" t="s">
        <v>873</v>
      </c>
      <c r="B563" s="119"/>
      <c r="C563" s="209"/>
      <c r="D563" s="328" t="s">
        <v>379</v>
      </c>
      <c r="E563" s="339"/>
      <c r="F563" s="339"/>
      <c r="G563" s="339"/>
      <c r="H563" s="329"/>
      <c r="I563" s="340"/>
      <c r="J563" s="207"/>
      <c r="K563" s="210"/>
      <c r="L563" s="211" t="s">
        <v>533</v>
      </c>
      <c r="M563" s="211" t="s">
        <v>533</v>
      </c>
    </row>
    <row r="564" spans="1:13" s="91" customFormat="1" ht="34.5" customHeight="1">
      <c r="A564" s="251" t="s">
        <v>874</v>
      </c>
      <c r="B564" s="119"/>
      <c r="C564" s="209"/>
      <c r="D564" s="328" t="s">
        <v>380</v>
      </c>
      <c r="E564" s="339"/>
      <c r="F564" s="339"/>
      <c r="G564" s="339"/>
      <c r="H564" s="329"/>
      <c r="I564" s="340"/>
      <c r="J564" s="207"/>
      <c r="K564" s="210"/>
      <c r="L564" s="211" t="s">
        <v>533</v>
      </c>
      <c r="M564" s="211" t="s">
        <v>533</v>
      </c>
    </row>
    <row r="565" spans="1:13" s="91" customFormat="1" ht="34.5" customHeight="1">
      <c r="A565" s="251" t="s">
        <v>875</v>
      </c>
      <c r="B565" s="119"/>
      <c r="C565" s="280"/>
      <c r="D565" s="328" t="s">
        <v>869</v>
      </c>
      <c r="E565" s="339"/>
      <c r="F565" s="339"/>
      <c r="G565" s="339"/>
      <c r="H565" s="329"/>
      <c r="I565" s="340"/>
      <c r="J565" s="207"/>
      <c r="K565" s="210"/>
      <c r="L565" s="211" t="s">
        <v>533</v>
      </c>
      <c r="M565" s="211" t="s">
        <v>533</v>
      </c>
    </row>
    <row r="566" spans="1:13" s="91" customFormat="1" ht="34.5" customHeight="1">
      <c r="A566" s="251" t="s">
        <v>876</v>
      </c>
      <c r="B566" s="119"/>
      <c r="C566" s="285"/>
      <c r="D566" s="328" t="s">
        <v>993</v>
      </c>
      <c r="E566" s="339"/>
      <c r="F566" s="339"/>
      <c r="G566" s="339"/>
      <c r="H566" s="329"/>
      <c r="I566" s="340"/>
      <c r="J566" s="213"/>
      <c r="K566" s="214"/>
      <c r="L566" s="211" t="s">
        <v>533</v>
      </c>
      <c r="M566" s="211" t="s">
        <v>533</v>
      </c>
    </row>
    <row r="567" spans="1:13" s="91" customFormat="1" ht="42.75" customHeight="1">
      <c r="A567" s="243"/>
      <c r="B567" s="119"/>
      <c r="C567" s="320" t="s">
        <v>1024</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t="s">
        <v>533</v>
      </c>
      <c r="M568" s="211" t="s">
        <v>533</v>
      </c>
    </row>
    <row r="569" spans="1:13" s="91" customFormat="1" ht="34.5" customHeight="1">
      <c r="A569" s="251" t="s">
        <v>878</v>
      </c>
      <c r="B569" s="119"/>
      <c r="C569" s="209"/>
      <c r="D569" s="328" t="s">
        <v>377</v>
      </c>
      <c r="E569" s="339"/>
      <c r="F569" s="339"/>
      <c r="G569" s="339"/>
      <c r="H569" s="329"/>
      <c r="I569" s="340"/>
      <c r="J569" s="207"/>
      <c r="K569" s="210"/>
      <c r="L569" s="211" t="s">
        <v>533</v>
      </c>
      <c r="M569" s="211" t="s">
        <v>533</v>
      </c>
    </row>
    <row r="570" spans="1:13" s="91" customFormat="1" ht="34.5" customHeight="1">
      <c r="A570" s="251" t="s">
        <v>879</v>
      </c>
      <c r="B570" s="119"/>
      <c r="C570" s="209"/>
      <c r="D570" s="328" t="s">
        <v>992</v>
      </c>
      <c r="E570" s="339"/>
      <c r="F570" s="339"/>
      <c r="G570" s="339"/>
      <c r="H570" s="329"/>
      <c r="I570" s="340"/>
      <c r="J570" s="207"/>
      <c r="K570" s="210"/>
      <c r="L570" s="211" t="s">
        <v>533</v>
      </c>
      <c r="M570" s="211" t="s">
        <v>533</v>
      </c>
    </row>
    <row r="571" spans="1:13" s="91" customFormat="1" ht="34.5" customHeight="1">
      <c r="A571" s="251" t="s">
        <v>880</v>
      </c>
      <c r="B571" s="119"/>
      <c r="C571" s="209"/>
      <c r="D571" s="328" t="s">
        <v>379</v>
      </c>
      <c r="E571" s="339"/>
      <c r="F571" s="339"/>
      <c r="G571" s="339"/>
      <c r="H571" s="329"/>
      <c r="I571" s="340"/>
      <c r="J571" s="207"/>
      <c r="K571" s="210"/>
      <c r="L571" s="211" t="s">
        <v>533</v>
      </c>
      <c r="M571" s="211" t="s">
        <v>533</v>
      </c>
    </row>
    <row r="572" spans="1:13" s="91" customFormat="1" ht="34.5" customHeight="1">
      <c r="A572" s="251" t="s">
        <v>881</v>
      </c>
      <c r="B572" s="119"/>
      <c r="C572" s="209"/>
      <c r="D572" s="328" t="s">
        <v>380</v>
      </c>
      <c r="E572" s="339"/>
      <c r="F572" s="339"/>
      <c r="G572" s="339"/>
      <c r="H572" s="329"/>
      <c r="I572" s="340"/>
      <c r="J572" s="207"/>
      <c r="K572" s="210"/>
      <c r="L572" s="211" t="s">
        <v>533</v>
      </c>
      <c r="M572" s="211" t="s">
        <v>533</v>
      </c>
    </row>
    <row r="573" spans="1:13" s="91" customFormat="1" ht="34.5" customHeight="1">
      <c r="A573" s="251" t="s">
        <v>882</v>
      </c>
      <c r="B573" s="119"/>
      <c r="C573" s="209"/>
      <c r="D573" s="328" t="s">
        <v>869</v>
      </c>
      <c r="E573" s="339"/>
      <c r="F573" s="339"/>
      <c r="G573" s="339"/>
      <c r="H573" s="329"/>
      <c r="I573" s="340"/>
      <c r="J573" s="207"/>
      <c r="K573" s="210"/>
      <c r="L573" s="211" t="s">
        <v>533</v>
      </c>
      <c r="M573" s="211" t="s">
        <v>533</v>
      </c>
    </row>
    <row r="574" spans="1:13" s="91" customFormat="1" ht="34.5" customHeight="1">
      <c r="A574" s="251" t="s">
        <v>883</v>
      </c>
      <c r="B574" s="119"/>
      <c r="C574" s="212"/>
      <c r="D574" s="328" t="s">
        <v>993</v>
      </c>
      <c r="E574" s="339"/>
      <c r="F574" s="339"/>
      <c r="G574" s="339"/>
      <c r="H574" s="329"/>
      <c r="I574" s="340"/>
      <c r="J574" s="213"/>
      <c r="K574" s="214"/>
      <c r="L574" s="211" t="s">
        <v>533</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t="s">
        <v>533</v>
      </c>
      <c r="M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1052</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17" t="s">
        <v>388</v>
      </c>
      <c r="D591" s="318"/>
      <c r="E591" s="318"/>
      <c r="F591" s="318"/>
      <c r="G591" s="318"/>
      <c r="H591" s="319"/>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17" t="s">
        <v>392</v>
      </c>
      <c r="D593" s="318"/>
      <c r="E593" s="318"/>
      <c r="F593" s="318"/>
      <c r="G593" s="318"/>
      <c r="H593" s="319"/>
      <c r="I593" s="294" t="s">
        <v>393</v>
      </c>
      <c r="J593" s="116">
        <f>IF(SUM(L593:M593)=0,IF(COUNTIF(L593:M593,"未確認")&gt;0,"未確認",IF(COUNTIF(L593:M593,"~*")&gt;0,"*",SUM(L593:M593))),SUM(L593:M593))</f>
        <v>14</v>
      </c>
      <c r="K593" s="201" t="str">
        <f>IF(OR(COUNTIF(L593:M593,"未確認")&gt;0,COUNTIF(L593:M593,"*")&gt;0),"※","")</f>
        <v/>
      </c>
      <c r="L593" s="117">
        <v>14</v>
      </c>
      <c r="M593" s="117">
        <v>0</v>
      </c>
    </row>
    <row r="594" spans="1:13" s="115" customFormat="1" ht="84" customHeight="1">
      <c r="A594" s="252" t="s">
        <v>894</v>
      </c>
      <c r="B594" s="84"/>
      <c r="C594" s="317" t="s">
        <v>394</v>
      </c>
      <c r="D594" s="318"/>
      <c r="E594" s="318"/>
      <c r="F594" s="318"/>
      <c r="G594" s="318"/>
      <c r="H594" s="319"/>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0" t="s">
        <v>994</v>
      </c>
      <c r="D595" s="321"/>
      <c r="E595" s="321"/>
      <c r="F595" s="321"/>
      <c r="G595" s="321"/>
      <c r="H595" s="322"/>
      <c r="I595" s="337" t="s">
        <v>397</v>
      </c>
      <c r="J595" s="140">
        <v>381</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v>44</v>
      </c>
      <c r="K596" s="201" t="str">
        <f>IF(OR(COUNTIF(L596:M596,"未確認")&gt;0,COUNTIF(L596:M596,"~*")&gt;0),"※","")</f>
        <v/>
      </c>
      <c r="L596" s="216"/>
      <c r="M596" s="216"/>
    </row>
    <row r="597" spans="1:13" s="115" customFormat="1" ht="35.15" customHeight="1">
      <c r="A597" s="251" t="s">
        <v>897</v>
      </c>
      <c r="B597" s="84"/>
      <c r="C597" s="320" t="s">
        <v>995</v>
      </c>
      <c r="D597" s="321"/>
      <c r="E597" s="321"/>
      <c r="F597" s="321"/>
      <c r="G597" s="321"/>
      <c r="H597" s="322"/>
      <c r="I597" s="323" t="s">
        <v>400</v>
      </c>
      <c r="J597" s="140">
        <v>225</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v>104</v>
      </c>
      <c r="K598" s="201" t="str">
        <f>IF(OR(COUNTIF(L598:M598,"未確認")&gt;0,COUNTIF(L598:M598,"~*")&gt;0),"※","")</f>
        <v/>
      </c>
      <c r="L598" s="216"/>
      <c r="M598" s="216"/>
    </row>
    <row r="599" spans="1:13" s="115" customFormat="1" ht="42" customHeight="1">
      <c r="A599" s="251" t="s">
        <v>899</v>
      </c>
      <c r="B599" s="84"/>
      <c r="C599" s="314" t="s">
        <v>996</v>
      </c>
      <c r="D599" s="315"/>
      <c r="E599" s="315"/>
      <c r="F599" s="315"/>
      <c r="G599" s="315"/>
      <c r="H599" s="316"/>
      <c r="I599" s="122" t="s">
        <v>402</v>
      </c>
      <c r="J599" s="116">
        <v>137</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row>
    <row r="602" spans="1:13"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row>
    <row r="603" spans="1:13"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8"/>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row>
    <row r="617" spans="1:22" s="118" customFormat="1" ht="84" customHeight="1">
      <c r="A617" s="252" t="s">
        <v>910</v>
      </c>
      <c r="B617" s="115"/>
      <c r="C617" s="317" t="s">
        <v>419</v>
      </c>
      <c r="D617" s="318"/>
      <c r="E617" s="318"/>
      <c r="F617" s="318"/>
      <c r="G617" s="318"/>
      <c r="H617" s="319"/>
      <c r="I617" s="122" t="s">
        <v>420</v>
      </c>
      <c r="J617" s="116">
        <f t="shared" si="28"/>
        <v>14</v>
      </c>
      <c r="K617" s="201" t="str">
        <f t="shared" si="29"/>
        <v/>
      </c>
      <c r="L617" s="117">
        <v>14</v>
      </c>
      <c r="M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
      </c>
      <c r="L622" s="117">
        <v>0</v>
      </c>
      <c r="M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IF(SUM(L631:M631)=0,IF(COUNTIF(L631:M631,"未確認")&gt;0,"未確認",IF(COUNTIF(L631:M631,"~*")&gt;0,"*",SUM(L631:M631))),SUM(L631:M631))</f>
        <v>30</v>
      </c>
      <c r="K631" s="201" t="str">
        <f t="shared" ref="K631:K638" si="31">IF(OR(COUNTIF(L631:M631,"未確認")&gt;0,COUNTIF(L631:M631,"*")&gt;0),"※","")</f>
        <v/>
      </c>
      <c r="L631" s="117">
        <v>30</v>
      </c>
      <c r="M631" s="117">
        <v>0</v>
      </c>
    </row>
    <row r="632" spans="1:22" s="118" customFormat="1" ht="56.15" customHeight="1">
      <c r="A632" s="252" t="s">
        <v>918</v>
      </c>
      <c r="B632" s="119"/>
      <c r="C632" s="317" t="s">
        <v>434</v>
      </c>
      <c r="D632" s="318"/>
      <c r="E632" s="318"/>
      <c r="F632" s="318"/>
      <c r="G632" s="318"/>
      <c r="H632" s="319"/>
      <c r="I632" s="122" t="s">
        <v>435</v>
      </c>
      <c r="J632" s="116">
        <f t="shared" si="30"/>
        <v>23</v>
      </c>
      <c r="K632" s="201" t="str">
        <f t="shared" si="31"/>
        <v/>
      </c>
      <c r="L632" s="117">
        <v>23</v>
      </c>
      <c r="M632" s="117">
        <v>0</v>
      </c>
    </row>
    <row r="633" spans="1:22" s="118" customFormat="1" ht="56">
      <c r="A633" s="252" t="s">
        <v>919</v>
      </c>
      <c r="B633" s="119"/>
      <c r="C633" s="317" t="s">
        <v>436</v>
      </c>
      <c r="D633" s="318"/>
      <c r="E633" s="318"/>
      <c r="F633" s="318"/>
      <c r="G633" s="318"/>
      <c r="H633" s="319"/>
      <c r="I633" s="122" t="s">
        <v>437</v>
      </c>
      <c r="J633" s="116">
        <f t="shared" si="30"/>
        <v>42</v>
      </c>
      <c r="K633" s="201" t="str">
        <f t="shared" si="31"/>
        <v/>
      </c>
      <c r="L633" s="117">
        <v>42</v>
      </c>
      <c r="M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v>0</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13</v>
      </c>
      <c r="K646" s="201" t="str">
        <f t="shared" ref="K646:K660" si="33">IF(OR(COUNTIF(L646:M646,"未確認")&gt;0,COUNTIF(L646:M646,"*")&gt;0),"※","")</f>
        <v/>
      </c>
      <c r="L646" s="117">
        <v>13</v>
      </c>
      <c r="M646" s="117">
        <v>0</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row>
    <row r="648" spans="1:22" s="118" customFormat="1" ht="70" customHeight="1">
      <c r="A648" s="252" t="s">
        <v>927</v>
      </c>
      <c r="B648" s="84"/>
      <c r="C648" s="188"/>
      <c r="D648" s="221"/>
      <c r="E648" s="317" t="s">
        <v>939</v>
      </c>
      <c r="F648" s="318"/>
      <c r="G648" s="318"/>
      <c r="H648" s="319"/>
      <c r="I648" s="122" t="s">
        <v>454</v>
      </c>
      <c r="J648" s="116" t="str">
        <f t="shared" si="32"/>
        <v>*</v>
      </c>
      <c r="K648" s="201" t="str">
        <f t="shared" si="33"/>
        <v>※</v>
      </c>
      <c r="L648" s="117" t="s">
        <v>541</v>
      </c>
      <c r="M648" s="117">
        <v>0</v>
      </c>
    </row>
    <row r="649" spans="1:22" s="118" customFormat="1" ht="70" customHeight="1">
      <c r="A649" s="252" t="s">
        <v>928</v>
      </c>
      <c r="B649" s="84"/>
      <c r="C649" s="295"/>
      <c r="D649" s="297"/>
      <c r="E649" s="317" t="s">
        <v>940</v>
      </c>
      <c r="F649" s="318"/>
      <c r="G649" s="318"/>
      <c r="H649" s="319"/>
      <c r="I649" s="122" t="s">
        <v>456</v>
      </c>
      <c r="J649" s="116" t="str">
        <f t="shared" si="32"/>
        <v>*</v>
      </c>
      <c r="K649" s="201" t="str">
        <f t="shared" si="33"/>
        <v>※</v>
      </c>
      <c r="L649" s="117" t="s">
        <v>541</v>
      </c>
      <c r="M649" s="117">
        <v>0</v>
      </c>
    </row>
    <row r="650" spans="1:22" s="118" customFormat="1" ht="84" customHeight="1">
      <c r="A650" s="252" t="s">
        <v>929</v>
      </c>
      <c r="B650" s="84"/>
      <c r="C650" s="295"/>
      <c r="D650" s="297"/>
      <c r="E650" s="317" t="s">
        <v>941</v>
      </c>
      <c r="F650" s="318"/>
      <c r="G650" s="318"/>
      <c r="H650" s="319"/>
      <c r="I650" s="122" t="s">
        <v>458</v>
      </c>
      <c r="J650" s="116" t="str">
        <f t="shared" si="32"/>
        <v>*</v>
      </c>
      <c r="K650" s="201" t="str">
        <f t="shared" si="33"/>
        <v>※</v>
      </c>
      <c r="L650" s="117" t="s">
        <v>541</v>
      </c>
      <c r="M650" s="117">
        <v>0</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row>
    <row r="655" spans="1:22" s="118" customFormat="1" ht="70" customHeight="1">
      <c r="A655" s="252" t="s">
        <v>934</v>
      </c>
      <c r="B655" s="84"/>
      <c r="C655" s="317" t="s">
        <v>937</v>
      </c>
      <c r="D655" s="318"/>
      <c r="E655" s="318"/>
      <c r="F655" s="318"/>
      <c r="G655" s="318"/>
      <c r="H655" s="319"/>
      <c r="I655" s="122" t="s">
        <v>468</v>
      </c>
      <c r="J655" s="116" t="str">
        <f t="shared" si="32"/>
        <v>*</v>
      </c>
      <c r="K655" s="201" t="str">
        <f t="shared" si="33"/>
        <v>※</v>
      </c>
      <c r="L655" s="117" t="s">
        <v>541</v>
      </c>
      <c r="M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row>
    <row r="657" spans="1:22" s="118" customFormat="1" ht="70" customHeight="1">
      <c r="A657" s="252" t="s">
        <v>936</v>
      </c>
      <c r="B657" s="84"/>
      <c r="C657" s="317" t="s">
        <v>469</v>
      </c>
      <c r="D657" s="318"/>
      <c r="E657" s="318"/>
      <c r="F657" s="318"/>
      <c r="G657" s="318"/>
      <c r="H657" s="319"/>
      <c r="I657" s="122" t="s">
        <v>470</v>
      </c>
      <c r="J657" s="116" t="str">
        <f t="shared" si="32"/>
        <v>*</v>
      </c>
      <c r="K657" s="201" t="str">
        <f t="shared" si="33"/>
        <v>※</v>
      </c>
      <c r="L657" s="117" t="s">
        <v>541</v>
      </c>
      <c r="M657" s="117">
        <v>0</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539</v>
      </c>
      <c r="M667" s="225" t="s">
        <v>539</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7" t="s">
        <v>498</v>
      </c>
      <c r="D684" s="318"/>
      <c r="E684" s="318"/>
      <c r="F684" s="318"/>
      <c r="G684" s="318"/>
      <c r="H684" s="319"/>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7" t="s">
        <v>500</v>
      </c>
      <c r="D685" s="318"/>
      <c r="E685" s="318"/>
      <c r="F685" s="318"/>
      <c r="G685" s="318"/>
      <c r="H685" s="319"/>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4" t="s">
        <v>1006</v>
      </c>
      <c r="D695" s="315"/>
      <c r="E695" s="315"/>
      <c r="F695" s="315"/>
      <c r="G695" s="315"/>
      <c r="H695" s="316"/>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4" t="s">
        <v>1007</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4" t="s">
        <v>1008</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25FE0B6-8825-46C9-826A-81B815407BB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2019-11-15T09:52:43Z</dcterms:modified>
</cp:coreProperties>
</file>