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3CAC93D1-3199-41C5-8894-5DD0549DCA31}"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<sst xmlns="http://schemas.openxmlformats.org/spreadsheetml/2006/main" count="3315" uniqueCount="1057">
  <si>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</si>
  <si>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</si>
  <si>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</si>
  <si>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</si>
  <si>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</si>
  <si>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</si>
  <si>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</si>
  <si>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</si>
  <si>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</si>
  <si>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</si>
  <si>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</si>
  <si>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</si>
  <si>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</si>
  <si>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</si>
  <si>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</si>
  <si>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</si>
  <si>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</si>
  <si>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</si>
  <si>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</si>
  <si>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</si>
  <si>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</si>
  <si>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</si>
  <si>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</si>
  <si>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</si>
  <si>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</si>
  <si>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</si>
  <si>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</si>
  <si>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</si>
  <si>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</si>
  <si>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</si>
  <si>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</si>
  <si>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</si>
  <si>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</si>
  <si>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</si>
  <si>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</si>
  <si>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</si>
  <si>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</si>
  <si>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</si>
  <si>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</si>
  <si>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</si>
  <si>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</si>
  <si>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</si>
  <si>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</si>
  <si>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</si>
  <si>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</si>
  <si>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</si>
  <si>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</si>
  <si>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</si>
  <si>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</si>
  <si>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</si>
  <si>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</si>
  <si>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</si>
  <si>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</si>
  <si>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</si>
  <si>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</si>
  <si>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</si>
  <si>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</si>
  <si>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</si>
  <si>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</si>
  <si>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</si>
  <si>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</si>
  <si>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</si>
  <si>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</si>
  <si>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</si>
  <si>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</si>
  <si>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</si>
  <si>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</si>
  <si>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</si>
  <si>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</si>
  <si>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</si>
  <si>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</si>
  <si>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</si>
  <si>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</si>
  <si>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</si>
  <si>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</si>
  <si>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</si>
  <si>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</si>
  <si>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</si>
  <si>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</si>
  <si>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</si>
  <si>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</si>
  <si>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</si>
  <si>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</si>
  <si>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</si>
  <si>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</si>
  <si>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</si>
  <si>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</si>
  <si>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</si>
  <si>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</si>
  <si>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</si>
  <si>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</si>
  <si>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</si>
  <si>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</si>
  <si>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</si>
  <si>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</si>
  <si>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</si>
  <si>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</si>
  <si>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</si>
  <si>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</si>
  <si>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</si>
  <si>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</si>
  <si>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</si>
  <si>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</si>
  <si>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</si>
  <si>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</si>
  <si>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</si>
  <si>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</si>
  <si>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</si>
  <si>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</si>
  <si>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</si>
  <si>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</si>
  <si>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</si>
  <si>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</si>
  <si>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</si>
  <si>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</si>
  <si>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</si>
  <si>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</si>
  <si>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</si>
  <si>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</si>
  <si>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</si>
  <si>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</si>
  <si>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</si>
  <si>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</si>
  <si>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</si>
  <si>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</si>
  <si>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</si>
  <si>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</si>
  <si>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</si>
  <si>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</si>
  <si>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</si>
  <si>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</si>
  <si>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</si>
  <si>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</si>
  <si>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</si>
  <si>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</si>
  <si>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</si>
  <si>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</si>
  <si>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</si>
  <si>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</si>
  <si>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</si>
  <si>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</si>
  <si>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</si>
  <si>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</si>
  <si>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</si>
  <si>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</si>
  <si>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</si>
  <si>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</si>
  <si>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</si>
  <si>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</si>
  <si>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</si>
  <si>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</si>
  <si>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</si>
  <si>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</si>
  <si>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</si>
  <si>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</si>
  <si>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</si>
  <si>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</si>
  <si>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</si>
  <si>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</si>
  <si>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</si>
  <si>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</si>
  <si>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</si>
  <si>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</si>
  <si>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</si>
  <si>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</si>
  <si>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</si>
  <si>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</si>
  <si>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</si>
  <si>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</si>
  <si>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</si>
  <si>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</si>
  <si>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</si>
  <si>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</si>
  <si>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</si>
  <si>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</si>
  <si>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</si>
  <si>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</si>
  <si>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</si>
  <si>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</si>
  <si>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</si>
  <si>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</si>
  <si>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</si>
  <si>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</si>
  <si>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</si>
  <si>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</si>
  <si>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</si>
  <si>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</si>
  <si>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</si>
  <si>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</si>
  <si>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</si>
  <si>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</si>
  <si>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</si>
  <si>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</si>
  <si>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</si>
  <si>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</si>
  <si>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</si>
  <si>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</si>
  <si>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</si>
  <si>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</si>
  <si>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</si>
  <si>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</si>
  <si>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</si>
  <si>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</si>
  <si>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</si>
  <si>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</si>
  <si>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</si>
  <si>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</si>
  <si>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</si>
  <si>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</si>
  <si>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</si>
  <si>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</si>
  <si>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</si>
  <si>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</si>
  <si>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</si>
  <si>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</si>
  <si>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</si>
  <si>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</si>
  <si>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</si>
  <si>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</si>
  <si>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</si>
  <si>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</si>
  <si>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</si>
  <si>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</si>
  <si>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</si>
  <si>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</si>
  <si>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</si>
  <si>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</si>
  <si>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</si>
  <si>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</si>
  <si>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</si>
  <si>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</si>
  <si>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</si>
  <si>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</si>
  <si>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</si>
  <si>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</si>
  <si>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</si>
  <si>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</si>
  <si>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</si>
  <si>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</si>
  <si>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</si>
  <si>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</si>
  <si>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</si>
  <si>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</si>
  <si>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</si>
  <si>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</si>
  <si>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</si>
  <si>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</si>
  <si>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</si>
  <si>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</si>
  <si>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</si>
  <si>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</si>
  <si>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</si>
  <si>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</si>
  <si>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</si>
  <si>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</si>
  <si>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</si>
  <si>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</si>
  <si>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</si>
  <si>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</si>
  <si>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</si>
  <si>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</si>
  <si>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</si>
  <si>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</si>
  <si>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</si>
  <si>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</si>
  <si>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</si>
  <si>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</si>
  <si>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</si>
  <si>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</si>
  <si>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</si>
  <si>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</si>
  <si>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</si>
  <si>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</si>
  <si>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</si>
  <si>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</si>
  <si>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</si>
  <si>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</si>
  <si>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</si>
  <si>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</si>
  <si>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</si>
  <si>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</si>
  <si>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</si>
  <si>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</si>
  <si>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</si>
  <si>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</si>
  <si>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</si>
  <si>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</si>
  <si>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</si>
  <si>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</si>
  <si>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</si>
  <si>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</si>
  <si>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</si>
  <si>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</si>
  <si>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</si>
  <si>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</si>
  <si>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</si>
  <si>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</si>
  <si>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</si>
  <si>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</si>
  <si>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</si>
  <si>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</si>
  <si>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</si>
  <si>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</si>
  <si>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</si>
  <si>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</si>
  <si>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</si>
  <si>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</si>
  <si>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</si>
  <si>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</si>
  <si>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</si>
  <si>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</si>
  <si>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</si>
  <si>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</si>
  <si>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</si>
  <si>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</si>
  <si>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</si>
  <si>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</si>
  <si>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</si>
  <si>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</si>
  <si>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</si>
  <si>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</si>
  <si>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</si>
  <si>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</si>
  <si>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</si>
  <si>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</si>
  <si>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</si>
  <si>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</si>
  <si>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</si>
  <si>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</si>
  <si>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</si>
  <si>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</si>
  <si>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</si>
  <si>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</si>
  <si>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</si>
  <si>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</si>
  <si>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</si>
  <si>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</si>
  <si>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</si>
  <si>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</si>
  <si>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</si>
  <si>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</si>
  <si>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</si>
  <si>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</si>
  <si>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</si>
  <si>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</si>
  <si>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</si>
  <si>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</si>
  <si>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</si>
  <si>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</si>
  <si>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</si>
  <si>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</si>
  <si>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</si>
  <si>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</si>
  <si>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</si>
  <si>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</si>
  <si>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</si>
  <si>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</si>
  <si>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</si>
  <si>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</si>
  <si>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</si>
  <si>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</si>
  <si>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</si>
  <si>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</si>
  <si>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</si>
  <si>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</si>
  <si>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</si>
  <si>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</si>
  <si>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</si>
  <si>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</si>
  <si>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</si>
  <si>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</si>
  <si>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</si>
  <si>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</si>
  <si>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</si>
  <si>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</si>
  <si>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</si>
  <si>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</si>
  <si>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</si>
  <si>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</si>
  <si>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</si>
  <si>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</si>
  <si>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</si>
  <si>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</si>
  <si>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</si>
  <si>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</si>
  <si>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</si>
  <si>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</si>
  <si>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</si>
  <si>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</si>
  <si>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</si>
  <si>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</si>
  <si>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</si>
  <si>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</si>
  <si>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</si>
  <si>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</si>
  <si>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</si>
  <si>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</si>
  <si>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</si>
  <si>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</si>
  <si>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</si>
  <si>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</si>
  <si>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</si>
  <si>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</si>
  <si>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</si>
  <si>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</si>
  <si>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</si>
  <si>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</si>
  <si>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</si>
  <si>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</si>
  <si>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</si>
  <si>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</si>
  <si>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</si>
  <si>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</si>
  <si>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</si>
  <si>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</si>
  <si>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</si>
  <si>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</si>
  <si>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</si>
  <si>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</si>
  <si>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</si>
  <si>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</si>
  <si>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</si>
  <si>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</si>
  <si>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</si>
  <si>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</si>
  <si>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</si>
  <si>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</si>
  <si>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</si>
  <si>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</si>
  <si>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</si>
  <si>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</si>
  <si>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</si>
  <si>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</si>
  <si>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</si>
  <si>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</si>
  <si>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</si>
  <si>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</si>
  <si>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</si>
  <si>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</si>
  <si>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</si>
  <si>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</si>
  <si>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</si>
  <si>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</si>
  <si>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</si>
  <si>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</si>
  <si>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</si>
  <si>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</si>
  <si>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</si>
  <si>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</si>
  <si>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</si>
  <si>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</si>
  <si>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</si>
  <si>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</si>
  <si>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</si>
  <si>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</si>
  <si>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</si>
  <si>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</si>
  <si>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</si>
  <si>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</si>
  <si>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</si>
  <si>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</si>
  <si>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</si>
  <si>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</si>
  <si>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</si>
  <si>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</si>
  <si>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</si>
  <si>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</si>
  <si>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</si>
  <si>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</si>
  <si>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</si>
  <si>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</si>
  <si>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</si>
  <si>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</si>
  <si>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</si>
  <si>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</si>
  <si>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</si>
  <si>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</si>
  <si>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</si>
  <si>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</si>
  <si>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</si>
  <si>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</si>
  <si>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</si>
  <si>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</si>
  <si>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</si>
  <si>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</si>
  <si>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</si>
  <si>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</si>
  <si>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</si>
  <si>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</si>
  <si>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</si>
  <si>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</si>
  <si>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</si>
  <si>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</si>
  <si>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</si>
  <si>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</si>
  <si>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</si>
  <si>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</si>
  <si>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</si>
  <si>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</si>
  <si>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</si>
  <si>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</si>
  <si>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</si>
  <si>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</si>
  <si>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</si>
  <si>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</si>
  <si>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</si>
  <si>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</si>
  <si>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</si>
  <si>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</si>
  <si>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</si>
  <si>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</si>
  <si>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</si>
  <si>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</si>
  <si>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</si>
  <si>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</si>
  <si>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</si>
  <si>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</si>
  <si>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</si>
  <si>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</si>
  <si>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</si>
  <si>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</si>
  <si>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</si>
  <si>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</si>
  <si>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</si>
  <si>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</si>
  <si>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</si>
  <si>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</si>
  <si>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</si>
  <si>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</si>
  <si>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</si>
  <si>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</si>
  <si>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</si>
  <si>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</si>
  <si>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</si>
  <si>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</si>
  <si>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</si>
  <si>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</si>
  <si>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</si>
  <si>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</si>
  <si>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</si>
  <si>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</si>
  <si>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</si>
  <si>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</si>
  <si>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</si>
  <si>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</si>
  <si>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</si>
  <si>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</si>
  <si>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</si>
  <si>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</si>
  <si>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</si>
  <si>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</si>
  <si>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</si>
  <si>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</si>
  <si>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</si>
  <si>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</si>
  <si>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</si>
  <si>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</si>
  <si>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</si>
  <si>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</si>
  <si>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</si>
  <si>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</si>
  <si>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</si>
  <si>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</si>
  <si>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</si>
  <si>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</si>
  <si>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</si>
  <si>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</si>
  <si>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</si>
  <si>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</si>
  <si>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</si>
  <si>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</si>
  <si>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</si>
  <si>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</si>
  <si>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</si>
  <si>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</si>
  <si>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</si>
  <si>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</si>
  <si>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</si>
  <si>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</si>
  <si>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</si>
  <si>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</si>
  <si>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</si>
  <si>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</si>
  <si>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</si>
  <si>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</si>
  <si>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</si>
  <si>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</si>
  <si>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</si>
  <si>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</si>
  <si>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</si>
  <si>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</si>
  <si>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</si>
  <si>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</si>
  <si>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</si>
  <si>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</si>
  <si>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</si>
  <si>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</si>
  <si>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</si>
  <si>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</si>
  <si>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</si>
  <si>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</si>
  <si>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</si>
  <si>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</si>
  <si>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</si>
  <si>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</si>
  <si>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</si>
  <si>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</si>
  <si>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</si>
  <si>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</si>
  <si>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</si>
  <si>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</si>
  <si>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</si>
  <si>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</si>
  <si>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</si>
  <si>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</si>
  <si>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</si>
  <si>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</si>
  <si>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</si>
  <si>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</si>
  <si>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</si>
  <si>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</si>
  <si>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</si>
  <si>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</si>
  <si>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</si>
  <si>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</si>
  <si>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</si>
  <si>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</si>
  <si>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</si>
  <si>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</si>
  <si>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</si>
  <si>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</si>
  <si>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</si>
  <si>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</si>
  <si>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</si>
  <si>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</si>
  <si>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</si>
  <si>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</si>
  <si>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</si>
  <si>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</si>
  <si>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</si>
  <si>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</si>
  <si>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</si>
  <si>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</si>
  <si>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</si>
  <si>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</si>
  <si>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</si>
  <si>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</si>
  <si>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</si>
  <si>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</si>
  <si>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</si>
  <si>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</si>
  <si>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</si>
  <si>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</si>
  <si>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</si>
  <si>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</si>
  <si>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</si>
  <si>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</si>
  <si>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</si>
  <si>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</si>
  <si>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</si>
  <si>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</si>
  <si>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</si>
  <si>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</si>
  <si>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</si>
  <si>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</si>
  <si>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</si>
  <si>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</si>
  <si>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</si>
  <si>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</si>
  <si>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</si>
  <si>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</si>
  <si>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</si>
  <si>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</si>
  <si>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</si>
  <si>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</si>
  <si>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</si>
  <si>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</si>
  <si>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</si>
  <si>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</si>
  <si>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</si>
  <si>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</si>
  <si>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</si>
  <si>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</si>
  <si>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</si>
  <si>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</si>
  <si>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</si>
  <si>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</si>
  <si>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</si>
  <si>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</si>
  <si>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</si>
  <si>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</si>
  <si>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</si>
  <si>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</si>
  <si>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</si>
  <si>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</si>
  <si>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</si>
  <si>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</si>
  <si>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</si>
  <si>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</si>
  <si>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</si>
  <si>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</si>
  <si>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</si>
  <si>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</si>
  <si>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</si>
  <si>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</si>
  <si>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</si>
  <si>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</si>
  <si>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</si>
  <si>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</si>
  <si>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</si>
  <si>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</si>
  <si>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</si>
  <si>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</si>
  <si>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</si>
  <si>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</si>
  <si>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</si>
  <si>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</si>
  <si>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</si>
  <si>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</si>
  <si>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</si>
  <si>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</si>
  <si>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</si>
  <si>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</si>
  <si>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</si>
  <si>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</si>
  <si>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</si>
  <si>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</si>
  <si>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</si>
  <si>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</si>
  <si>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</si>
  <si>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</si>
  <si>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</si>
  <si>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</si>
  <si>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</si>
  <si>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</si>
  <si>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</si>
  <si>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</si>
  <si>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</si>
  <si>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</si>
  <si>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</si>
  <si>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</si>
  <si>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</si>
  <si>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</si>
  <si>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</si>
  <si>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</si>
  <si>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</si>
  <si>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</si>
  <si>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</si>
  <si>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</si>
  <si>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</si>
  <si>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</si>
  <si>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</si>
  <si>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</si>
  <si>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</si>
  <si>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</si>
  <si>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</si>
  <si>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</si>
  <si>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</si>
  <si>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</si>
  <si>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</si>
  <si>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</si>
  <si>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</si>
  <si>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</si>
  <si>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</si>
  <si>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</si>
  <si>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</si>
  <si>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</si>
  <si>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</si>
  <si>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</si>
  <si>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</si>
  <si>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</si>
  <si>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</si>
  <si>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</si>
  <si>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</si>
  <si>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</si>
  <si>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</si>
  <si>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</si>
  <si>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</si>
  <si>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</si>
  <si>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</si>
  <si>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</si>
  <si>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</si>
  <si>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</si>
  <si>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</si>
  <si>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</si>
  <si>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</si>
  <si>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</si>
  <si>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</si>
  <si>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</si>
  <si>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</si>
  <si>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</si>
  <si>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</si>
  <si>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</si>
  <si>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</si>
  <si>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</si>
  <si>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</si>
  <si>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</si>
  <si>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</si>
  <si>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</si>
  <si>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</si>
  <si>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</si>
  <si>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</si>
  <si>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</si>
  <si>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</si>
  <si>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</si>
  <si>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</si>
  <si>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</si>
  <si>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</si>
  <si>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</si>
  <si>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</si>
  <si>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</si>
  <si>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</si>
  <si>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</si>
  <si>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</si>
  <si>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</si>
  <si>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</si>
  <si>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</si>
  <si>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</si>
  <si>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</si>
  <si>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</si>
  <si>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</si>
  <si>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</si>
  <si>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</si>
  <si>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</si>
  <si>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</si>
  <si>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</si>
  <si>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</si>
  <si>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</si>
  <si>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</si>
  <si>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</si>
  <si>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</si>
  <si>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</si>
  <si>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</si>
  <si>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</si>
  <si>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</si>
  <si>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</si>
  <si>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</si>
  <si>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</si>
  <si>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</si>
  <si>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</si>
  <si>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</si>
  <si>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</si>
  <si>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</si>
  <si>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</si>
  <si>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</si>
  <si>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</si>
  <si>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</si>
  <si>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</si>
  <si>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</si>
  <si>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</si>
  <si>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</si>
  <si>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</si>
  <si>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</si>
  <si>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</si>
  <si>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</si>
  <si>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</si>
  <si>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</si>
  <si>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</si>
  <si>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</si>
  <si>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</si>
  <si>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</si>
  <si>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</si>
  <si>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</si>
  <si>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</si>
  <si>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</si>
  <si>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</si>
  <si>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</si>
  <si>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</si>
  <si>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</si>
  <si>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</si>
  <si>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</si>
  <si>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</si>
  <si>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</si>
  <si>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</si>
  <si>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</si>
  <si>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</si>
  <si>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</si>
  <si>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</si>
  <si>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</si>
  <si>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</si>
  <si>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</si>
  <si>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</si>
  <si>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</si>
  <si>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</si>
  <si>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</si>
  <si>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</si>
  <si>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</si>
  <si>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</si>
  <si>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</si>
  <si>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</si>
  <si>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</si>
  <si>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</si>
  <si>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</si>
  <si>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</si>
  <si>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</si>
  <si>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</si>
  <si>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</si>
  <si>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</si>
  <si>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</si>
  <si>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</si>
  <si>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</si>
  <si>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</si>
  <si>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</si>
  <si>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</si>
  <si>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</si>
  <si>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</si>
  <si>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</si>
  <si>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</si>
  <si>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</si>
  <si>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</si>
  <si>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</si>
  <si>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</si>
  <si>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</si>
  <si>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</si>
  <si>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</si>
  <si>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</si>
  <si>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</si>
  <si>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</si>
  <si>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</si>
  <si>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</si>
  <si>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</si>
  <si>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</si>
  <si>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</si>
  <si>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</si>
  <si>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</si>
  <si>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</si>
  <si>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</si>
  <si>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</si>
  <si>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</si>
  <si>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</si>
  <si>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</si>
  <si>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</si>
  <si>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</si>
  <si>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</si>
  <si>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</si>
  <si>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</si>
  <si>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</si>
  <si>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</si>
  <si>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</si>
  <si>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</si>
  <si>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</si>
  <si>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</si>
  <si>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</si>
  <si>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</si>
  <si>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</si>
  <si>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</si>
  <si>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</si>
  <si>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</si>
  <si>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</si>
  <si>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</si>
  <si>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</si>
  <si>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</si>
  <si>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</si>
  <si>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</si>
  <si>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</si>
  <si>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</si>
  <si>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</si>
  <si>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</si>
  <si>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</si>
  <si>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</si>
  <si>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</si>
  <si>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</si>
  <si>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</si>
  <si>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</si>
  <si>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</si>
  <si>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</si>
  <si>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</si>
  <si>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</si>
  <si>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</si>
  <si>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</si>
  <si>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</si>
  <si>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</si>
  <si>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</si>
  <si>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</si>
  <si>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</si>
  <si>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</si>
  <si>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</si>
  <si>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</si>
  <si>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</si>
  <si>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</si>
  <si>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</si>
  <si>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</si>
  <si>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</si>
  <si>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</si>
  <si>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</si>
  <si>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</si>
  <si>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</si>
  <si>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</si>
  <si>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</si>
  <si>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</si>
  <si>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</si>
  <si>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</si>
  <si>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</si>
  <si>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</si>
  <si>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</si>
  <si>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</si>
  <si>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</si>
  <si>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</si>
  <si>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</si>
  <si>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</si>
  <si>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</si>
  <si>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</si>
  <si>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</si>
  <si>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</si>
  <si>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</si>
  <si>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</si>
  <si>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</si>
  <si>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</si>
  <si>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</si>
  <si>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</si>
  <si>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</si>
  <si>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</si>
  <si>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</si>
  <si>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</si>
  <si>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</si>
  <si>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</si>
  <si>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</si>
  <si>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</si>
  <si>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</si>
  <si>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</si>
  <si>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</si>
  <si>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</si>
  <si>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</si>
  <si>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</si>
  <si>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</si>
  <si>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</si>
  <si>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</si>
  <si>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</si>
  <si>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</si>
  <si>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</si>
  <si>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</si>
  <si>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</si>
  <si>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</si>
  <si>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</si>
  <si>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</si>
  <si>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</si>
  <si>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</si>
  <si>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県北医療センター高萩協同病院</t>
    <phoneticPr fontId="3"/>
  </si>
  <si>
    <t>〒318-0004 高萩市大字上手綱字上ヶ穂町１００６－９</t>
    <phoneticPr fontId="3"/>
  </si>
  <si>
    <t>〇</t>
  </si>
  <si>
    <t>厚生連</t>
  </si>
  <si>
    <t>整形外科</t>
  </si>
  <si>
    <t>急性期一般入院料１</t>
  </si>
  <si>
    <t>ＤＰＣ病院ではない</t>
  </si>
  <si>
    <t>有</t>
  </si>
  <si>
    <t>看護必要度Ⅰ</t>
    <phoneticPr fontId="3"/>
  </si>
  <si>
    <t>3階東病棟</t>
  </si>
  <si>
    <t>急性期機能</t>
  </si>
  <si>
    <t>複数の診療科で活用</t>
  </si>
  <si>
    <t>外科</t>
  </si>
  <si>
    <t>内科</t>
  </si>
  <si>
    <t>脳神経外科</t>
  </si>
  <si>
    <t>3階西病棟</t>
  </si>
  <si>
    <t>産婦人科</t>
  </si>
  <si>
    <t>4階東病棟</t>
  </si>
  <si>
    <t>4階西病棟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</si>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</sst>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7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0" t="s">
        <v>546</v>
      </c>
      <c r="C4" s="420"/>
      <c r="D4" s="420"/>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1" t="s">
        <v>1011</v>
      </c>
      <c r="J9" s="421"/>
      <c r="K9" s="421"/>
      <c r="L9" s="276" t="s">
        <v>1046</v>
      </c>
      <c r="M9" s="282" t="s">
        <v>1052</v>
      </c>
      <c r="N9" s="282" t="s">
        <v>1054</v>
      </c>
      <c r="O9" s="282" t="s">
        <v>1055</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t="s">
        <v>1039</v>
      </c>
      <c r="M11" s="25" t="s">
        <v>1039</v>
      </c>
      <c r="N11" s="25" t="s">
        <v>1039</v>
      </c>
      <c r="O11" s="25"/>
    </row>
    <row r="12" spans="1:22" s="21" customFormat="1" ht="34.5" customHeight="1">
      <c r="A12" s="244" t="s">
        <v>606</v>
      </c>
      <c r="B12" s="24"/>
      <c r="C12" s="19"/>
      <c r="D12" s="19"/>
      <c r="E12" s="19"/>
      <c r="F12" s="19"/>
      <c r="G12" s="19"/>
      <c r="H12" s="20"/>
      <c r="I12" s="419" t="s">
        <v>4</v>
      </c>
      <c r="J12" s="419"/>
      <c r="K12" s="419"/>
      <c r="L12" s="29"/>
      <c r="M12" s="29"/>
      <c r="N12" s="29"/>
      <c r="O12" s="29" t="s">
        <v>1039</v>
      </c>
    </row>
    <row r="13" spans="1:22" s="21" customFormat="1" ht="34.5" customHeight="1">
      <c r="A13" s="244" t="s">
        <v>606</v>
      </c>
      <c r="B13" s="17"/>
      <c r="C13" s="19"/>
      <c r="D13" s="19"/>
      <c r="E13" s="19"/>
      <c r="F13" s="19"/>
      <c r="G13" s="19"/>
      <c r="H13" s="20"/>
      <c r="I13" s="419" t="s">
        <v>5</v>
      </c>
      <c r="J13" s="419"/>
      <c r="K13" s="419"/>
      <c r="L13" s="28"/>
      <c r="M13" s="28"/>
      <c r="N13" s="28"/>
      <c r="O13" s="28"/>
    </row>
    <row r="14" spans="1:22" s="21" customFormat="1" ht="34.5" customHeight="1">
      <c r="A14" s="244" t="s">
        <v>606</v>
      </c>
      <c r="B14" s="17"/>
      <c r="C14" s="19"/>
      <c r="D14" s="19"/>
      <c r="E14" s="19"/>
      <c r="F14" s="19"/>
      <c r="G14" s="19"/>
      <c r="H14" s="20"/>
      <c r="I14" s="419" t="s">
        <v>550</v>
      </c>
      <c r="J14" s="419"/>
      <c r="K14" s="419"/>
      <c r="L14" s="29"/>
      <c r="M14" s="29"/>
      <c r="N14" s="29"/>
      <c r="O14" s="29"/>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1013</v>
      </c>
      <c r="J22" s="312"/>
      <c r="K22" s="313"/>
      <c r="L22" s="277" t="s">
        <v>1046</v>
      </c>
      <c r="M22" s="282" t="s">
        <v>1052</v>
      </c>
      <c r="N22" s="282" t="s">
        <v>1054</v>
      </c>
      <c r="O22" s="282" t="s">
        <v>1055</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t="s">
        <v>1039</v>
      </c>
      <c r="M24" s="25" t="s">
        <v>1039</v>
      </c>
      <c r="N24" s="25" t="s">
        <v>1039</v>
      </c>
      <c r="O24" s="25"/>
    </row>
    <row r="25" spans="1:22" s="21" customFormat="1" ht="34.5" customHeight="1">
      <c r="A25" s="244" t="s">
        <v>607</v>
      </c>
      <c r="B25" s="24"/>
      <c r="C25" s="19"/>
      <c r="D25" s="19"/>
      <c r="E25" s="19"/>
      <c r="F25" s="19"/>
      <c r="G25" s="19"/>
      <c r="H25" s="20"/>
      <c r="I25" s="300" t="s">
        <v>4</v>
      </c>
      <c r="J25" s="301"/>
      <c r="K25" s="302"/>
      <c r="L25" s="29"/>
      <c r="M25" s="29"/>
      <c r="N25" s="29"/>
      <c r="O25" s="29" t="s">
        <v>1039</v>
      </c>
    </row>
    <row r="26" spans="1:22" s="21" customFormat="1" ht="34.5" customHeight="1">
      <c r="A26" s="244" t="s">
        <v>607</v>
      </c>
      <c r="B26" s="17"/>
      <c r="C26" s="19"/>
      <c r="D26" s="19"/>
      <c r="E26" s="19"/>
      <c r="F26" s="19"/>
      <c r="G26" s="19"/>
      <c r="H26" s="20"/>
      <c r="I26" s="300" t="s">
        <v>5</v>
      </c>
      <c r="J26" s="301"/>
      <c r="K26" s="302"/>
      <c r="L26" s="28"/>
      <c r="M26" s="28"/>
      <c r="N26" s="28"/>
      <c r="O26" s="28"/>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1014</v>
      </c>
      <c r="J35" s="312"/>
      <c r="K35" s="313"/>
      <c r="L35" s="277" t="s">
        <v>1046</v>
      </c>
      <c r="M35" s="282" t="s">
        <v>1052</v>
      </c>
      <c r="N35" s="282" t="s">
        <v>1054</v>
      </c>
      <c r="O35" s="282" t="s">
        <v>1055</v>
      </c>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1013</v>
      </c>
      <c r="J44" s="309"/>
      <c r="K44" s="310"/>
      <c r="L44" s="277" t="s">
        <v>1046</v>
      </c>
      <c r="M44" s="282" t="s">
        <v>1052</v>
      </c>
      <c r="N44" s="282" t="s">
        <v>1054</v>
      </c>
      <c r="O44" s="282" t="s">
        <v>1055</v>
      </c>
    </row>
    <row r="45" spans="1:22" s="21" customFormat="1" ht="34.5" customHeight="1">
      <c r="A45" s="278" t="s">
        <v>984</v>
      </c>
      <c r="B45" s="17"/>
      <c r="C45" s="19"/>
      <c r="D45" s="19"/>
      <c r="E45" s="19"/>
      <c r="F45" s="19"/>
      <c r="G45" s="19"/>
      <c r="H45" s="20"/>
      <c r="I45" s="303" t="s">
        <v>2</v>
      </c>
      <c r="J45" s="304"/>
      <c r="K45" s="305"/>
      <c r="L45" s="25"/>
      <c r="M45" s="25"/>
      <c r="N45" s="25"/>
      <c r="O45" s="25"/>
    </row>
    <row r="46" spans="1:22" s="21" customFormat="1" ht="34.5" customHeight="1">
      <c r="A46" s="278" t="s">
        <v>984</v>
      </c>
      <c r="B46" s="24"/>
      <c r="C46" s="19"/>
      <c r="D46" s="19"/>
      <c r="E46" s="19"/>
      <c r="F46" s="19"/>
      <c r="G46" s="19"/>
      <c r="H46" s="20"/>
      <c r="I46" s="303" t="s">
        <v>3</v>
      </c>
      <c r="J46" s="304"/>
      <c r="K46" s="305"/>
      <c r="L46" s="25"/>
      <c r="M46" s="25"/>
      <c r="N46" s="25"/>
      <c r="O46" s="25"/>
    </row>
    <row r="47" spans="1:22" s="21" customFormat="1" ht="34.5" customHeight="1">
      <c r="A47" s="278" t="s">
        <v>984</v>
      </c>
      <c r="B47" s="24"/>
      <c r="C47" s="19"/>
      <c r="D47" s="19"/>
      <c r="E47" s="19"/>
      <c r="F47" s="19"/>
      <c r="G47" s="19"/>
      <c r="H47" s="20"/>
      <c r="I47" s="303" t="s">
        <v>4</v>
      </c>
      <c r="J47" s="304"/>
      <c r="K47" s="305"/>
      <c r="L47" s="29"/>
      <c r="M47" s="29"/>
      <c r="N47" s="29"/>
      <c r="O47" s="29"/>
    </row>
    <row r="48" spans="1:22" s="21" customFormat="1" ht="34.5" customHeight="1">
      <c r="A48" s="278" t="s">
        <v>984</v>
      </c>
      <c r="B48" s="17"/>
      <c r="C48" s="19"/>
      <c r="D48" s="19"/>
      <c r="E48" s="19"/>
      <c r="F48" s="19"/>
      <c r="G48" s="19"/>
      <c r="H48" s="20"/>
      <c r="I48" s="303" t="s">
        <v>5</v>
      </c>
      <c r="J48" s="304"/>
      <c r="K48" s="305"/>
      <c r="L48" s="28"/>
      <c r="M48" s="28"/>
      <c r="N48" s="28"/>
      <c r="O48" s="28"/>
    </row>
    <row r="49" spans="1:15" s="21" customFormat="1" ht="34.5" customHeight="1">
      <c r="A49" s="278" t="s">
        <v>984</v>
      </c>
      <c r="B49" s="17"/>
      <c r="C49" s="19"/>
      <c r="D49" s="19"/>
      <c r="E49" s="19"/>
      <c r="F49" s="19"/>
      <c r="G49" s="19"/>
      <c r="H49" s="20"/>
      <c r="I49" s="303" t="s">
        <v>554</v>
      </c>
      <c r="J49" s="304"/>
      <c r="K49" s="305"/>
      <c r="L49" s="29"/>
      <c r="M49" s="29"/>
      <c r="N49" s="29"/>
      <c r="O49" s="29"/>
    </row>
    <row r="50" spans="1:15" s="21" customFormat="1" ht="34.5" customHeight="1">
      <c r="A50" s="278" t="s">
        <v>984</v>
      </c>
      <c r="B50" s="17"/>
      <c r="C50" s="19"/>
      <c r="D50" s="19"/>
      <c r="E50" s="19"/>
      <c r="F50" s="19"/>
      <c r="G50" s="19"/>
      <c r="H50" s="20"/>
      <c r="I50" s="303" t="s">
        <v>553</v>
      </c>
      <c r="J50" s="304"/>
      <c r="K50" s="305"/>
      <c r="L50" s="29"/>
      <c r="M50" s="29"/>
      <c r="N50" s="29"/>
      <c r="O50" s="29"/>
    </row>
    <row r="51" spans="1:15" s="33" customFormat="1" ht="34.5" customHeight="1">
      <c r="A51" s="278" t="s">
        <v>984</v>
      </c>
      <c r="B51" s="17"/>
      <c r="C51" s="19"/>
      <c r="D51" s="19"/>
      <c r="E51" s="19"/>
      <c r="F51" s="19"/>
      <c r="G51" s="19"/>
      <c r="H51" s="20"/>
      <c r="I51" s="303" t="s">
        <v>8</v>
      </c>
      <c r="J51" s="304"/>
      <c r="K51" s="305"/>
      <c r="L51" s="29"/>
      <c r="M51" s="29"/>
      <c r="N51" s="29"/>
      <c r="O51" s="29"/>
    </row>
    <row r="52" spans="1:15" s="21" customFormat="1" ht="34.5" customHeight="1">
      <c r="A52" s="278" t="s">
        <v>984</v>
      </c>
      <c r="B52" s="17"/>
      <c r="C52" s="19"/>
      <c r="D52" s="19"/>
      <c r="E52" s="19"/>
      <c r="F52" s="19"/>
      <c r="G52" s="19"/>
      <c r="H52" s="20"/>
      <c r="I52" s="306" t="s">
        <v>552</v>
      </c>
      <c r="J52" s="306"/>
      <c r="K52" s="306"/>
      <c r="L52" s="29" t="s">
        <v>1039</v>
      </c>
      <c r="M52" s="29" t="s">
        <v>1039</v>
      </c>
      <c r="N52" s="29" t="s">
        <v>1039</v>
      </c>
      <c r="O52" s="29" t="s">
        <v>1039</v>
      </c>
    </row>
    <row r="53" spans="1:15" s="21" customFormat="1" ht="34.5" customHeight="1">
      <c r="A53" s="278" t="s">
        <v>984</v>
      </c>
      <c r="B53" s="17"/>
      <c r="C53" s="19"/>
      <c r="D53" s="19"/>
      <c r="E53" s="19"/>
      <c r="F53" s="19"/>
      <c r="G53" s="19"/>
      <c r="H53" s="20"/>
      <c r="I53" s="306" t="s">
        <v>985</v>
      </c>
      <c r="J53" s="306"/>
      <c r="K53" s="306"/>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8" t="s">
        <v>544</v>
      </c>
      <c r="E60" s="428"/>
      <c r="F60" s="428"/>
      <c r="G60" s="428"/>
      <c r="H60" s="428"/>
      <c r="I60" s="428"/>
      <c r="J60" s="428"/>
      <c r="K60" s="428"/>
      <c r="L60" s="428"/>
      <c r="M60" s="39"/>
      <c r="N60" s="39"/>
      <c r="O60" s="39"/>
    </row>
    <row r="61" spans="1:15" s="21" customFormat="1" ht="34.5" customHeight="1">
      <c r="A61" s="243"/>
      <c r="B61" s="1"/>
      <c r="C61" s="41"/>
      <c r="D61" s="427" t="s">
        <v>16</v>
      </c>
      <c r="E61" s="427"/>
      <c r="F61" s="427"/>
      <c r="G61" s="427"/>
      <c r="H61" s="427"/>
      <c r="I61" s="427"/>
      <c r="J61" s="427"/>
      <c r="K61" s="427"/>
      <c r="L61" s="427"/>
      <c r="M61" s="39"/>
      <c r="N61" s="39"/>
      <c r="O61" s="39"/>
    </row>
    <row r="62" spans="1:15" s="21" customFormat="1" ht="34.5" customHeight="1">
      <c r="A62" s="243"/>
      <c r="B62" s="1"/>
      <c r="C62" s="41"/>
      <c r="D62" s="427" t="s">
        <v>17</v>
      </c>
      <c r="E62" s="427"/>
      <c r="F62" s="427"/>
      <c r="G62" s="427"/>
      <c r="H62" s="427"/>
      <c r="I62" s="427"/>
      <c r="J62" s="427"/>
      <c r="K62" s="427"/>
      <c r="L62" s="427"/>
      <c r="M62" s="39"/>
      <c r="N62" s="39"/>
      <c r="O62" s="39"/>
    </row>
    <row r="63" spans="1:15" s="21" customFormat="1" ht="34.5" customHeight="1">
      <c r="A63" s="243"/>
      <c r="B63" s="1"/>
      <c r="C63" s="41"/>
      <c r="D63" s="427" t="s">
        <v>18</v>
      </c>
      <c r="E63" s="427"/>
      <c r="F63" s="427"/>
      <c r="G63" s="427"/>
      <c r="H63" s="427"/>
      <c r="I63" s="427"/>
      <c r="J63" s="427"/>
      <c r="K63" s="427"/>
      <c r="L63" s="427"/>
      <c r="M63" s="39"/>
      <c r="N63" s="39"/>
      <c r="O63" s="39"/>
    </row>
    <row r="64" spans="1:15" s="21" customFormat="1" ht="34.5" customHeight="1">
      <c r="A64" s="243"/>
      <c r="B64" s="1"/>
      <c r="C64" s="41"/>
      <c r="D64" s="427" t="s">
        <v>19</v>
      </c>
      <c r="E64" s="427"/>
      <c r="F64" s="427"/>
      <c r="G64" s="427"/>
      <c r="H64" s="427"/>
      <c r="I64" s="427"/>
      <c r="J64" s="427"/>
      <c r="K64" s="427"/>
      <c r="L64" s="427"/>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980</v>
      </c>
      <c r="K71" s="420"/>
      <c r="L71" s="420"/>
      <c r="O71" s="283"/>
    </row>
    <row r="72" spans="1:15" s="21" customFormat="1">
      <c r="A72" s="243"/>
      <c r="B72" s="1"/>
      <c r="C72" s="420" t="s">
        <v>22</v>
      </c>
      <c r="D72" s="420"/>
      <c r="E72" s="420"/>
      <c r="F72" s="420"/>
      <c r="G72" s="420"/>
      <c r="H72" s="420" t="s">
        <v>979</v>
      </c>
      <c r="I72" s="420"/>
      <c r="J72" s="420" t="s">
        <v>272</v>
      </c>
      <c r="K72" s="420"/>
      <c r="L72" s="420"/>
      <c r="O72" s="283"/>
    </row>
    <row r="73" spans="1:15" s="21" customFormat="1">
      <c r="A73" s="243"/>
      <c r="B73" s="1"/>
      <c r="C73" s="420" t="s">
        <v>24</v>
      </c>
      <c r="D73" s="420"/>
      <c r="E73" s="420"/>
      <c r="F73" s="420"/>
      <c r="G73" s="420"/>
      <c r="H73" s="420" t="s">
        <v>216</v>
      </c>
      <c r="I73" s="420"/>
      <c r="J73" s="420" t="s">
        <v>981</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982</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1046</v>
      </c>
      <c r="M89" s="262" t="s">
        <v>1052</v>
      </c>
      <c r="N89" s="262" t="s">
        <v>1054</v>
      </c>
      <c r="O89" s="262" t="s">
        <v>1055</v>
      </c>
    </row>
    <row r="90" spans="1:22" s="21" customFormat="1">
      <c r="A90" s="243"/>
      <c r="B90" s="1"/>
      <c r="C90" s="3"/>
      <c r="D90" s="3"/>
      <c r="E90" s="3"/>
      <c r="F90" s="3"/>
      <c r="G90" s="3"/>
      <c r="H90" s="287"/>
      <c r="I90" s="67" t="s">
        <v>36</v>
      </c>
      <c r="J90" s="68"/>
      <c r="K90" s="69"/>
      <c r="L90" s="262" t="s">
        <v>1047</v>
      </c>
      <c r="M90" s="262" t="s">
        <v>1047</v>
      </c>
      <c r="N90" s="262" t="s">
        <v>1047</v>
      </c>
      <c r="O90" s="262" t="s">
        <v>1056</v>
      </c>
    </row>
    <row r="91" spans="1:22" s="21" customFormat="1" ht="54" customHeight="1">
      <c r="A91" s="244" t="s">
        <v>609</v>
      </c>
      <c r="B91" s="1"/>
      <c r="C91" s="317" t="s">
        <v>37</v>
      </c>
      <c r="D91" s="318"/>
      <c r="E91" s="318"/>
      <c r="F91" s="318"/>
      <c r="G91" s="318"/>
      <c r="H91" s="319"/>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1052</v>
      </c>
      <c r="N97" s="66" t="s">
        <v>1054</v>
      </c>
      <c r="O97" s="66" t="s">
        <v>1055</v>
      </c>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1056</v>
      </c>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IF(SUM(L99:O99)=0,IF(COUNTIF(L99:O99,"未確認")&gt;0,"未確認",IF(COUNTIF(L99:O99,"~*")&gt;0,"*",SUM(L99:O99))),SUM(L99:O99))</f>
        <v>199</v>
      </c>
      <c r="K99" s="237" t="str">
        <f>IF(OR(COUNTIF(L99:O99,"未確認")&gt;0,COUNTIF(L99:O99,"~*")&gt;0),"※","")</f>
        <v/>
      </c>
      <c r="L99" s="258">
        <v>55</v>
      </c>
      <c r="M99" s="258">
        <v>55</v>
      </c>
      <c r="N99" s="258">
        <v>34</v>
      </c>
      <c r="O99" s="258">
        <v>55</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168</v>
      </c>
      <c r="K101" s="237" t="str">
        <f>IF(OR(COUNTIF(L101:O101,"未確認")&gt;0,COUNTIF(L101:O101,"~*")&gt;0),"※","")</f>
        <v/>
      </c>
      <c r="L101" s="258">
        <v>46</v>
      </c>
      <c r="M101" s="258">
        <v>48</v>
      </c>
      <c r="N101" s="258">
        <v>27</v>
      </c>
      <c r="O101" s="258">
        <v>47</v>
      </c>
    </row>
    <row r="102" spans="1:22" s="83" customFormat="1" ht="34.5" customHeight="1">
      <c r="A102" s="244" t="s">
        <v>610</v>
      </c>
      <c r="B102" s="84"/>
      <c r="C102" s="374"/>
      <c r="D102" s="376"/>
      <c r="E102" s="314" t="s">
        <v>612</v>
      </c>
      <c r="F102" s="315"/>
      <c r="G102" s="315"/>
      <c r="H102" s="316"/>
      <c r="I102" s="417"/>
      <c r="J102" s="256">
        <f t="shared" si="0"/>
        <v>199</v>
      </c>
      <c r="K102" s="237" t="str">
        <f t="shared" ref="K102:K111" si="1">IF(OR(COUNTIF(L101:O101,"未確認")&gt;0,COUNTIF(L101:O101,"~*")&gt;0),"※","")</f>
        <v/>
      </c>
      <c r="L102" s="258">
        <v>55</v>
      </c>
      <c r="M102" s="258">
        <v>55</v>
      </c>
      <c r="N102" s="258">
        <v>34</v>
      </c>
      <c r="O102" s="258">
        <v>55</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1054</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1056</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1048</v>
      </c>
      <c r="N120" s="98" t="s">
        <v>1053</v>
      </c>
      <c r="O120" s="98" t="s">
        <v>1048</v>
      </c>
    </row>
    <row r="121" spans="1:22" s="83" customFormat="1" ht="40.5" customHeight="1">
      <c r="A121" s="244" t="s">
        <v>618</v>
      </c>
      <c r="B121" s="1"/>
      <c r="C121" s="295"/>
      <c r="D121" s="297"/>
      <c r="E121" s="331" t="s">
        <v>53</v>
      </c>
      <c r="F121" s="332"/>
      <c r="G121" s="332"/>
      <c r="H121" s="333"/>
      <c r="I121" s="351"/>
      <c r="J121" s="101"/>
      <c r="K121" s="102"/>
      <c r="L121" s="98" t="s">
        <v>533</v>
      </c>
      <c r="M121" s="98" t="s">
        <v>1049</v>
      </c>
      <c r="N121" s="98" t="s">
        <v>533</v>
      </c>
      <c r="O121" s="98" t="s">
        <v>1041</v>
      </c>
    </row>
    <row r="122" spans="1:22" s="83" customFormat="1" ht="40.5" customHeight="1">
      <c r="A122" s="244" t="s">
        <v>619</v>
      </c>
      <c r="B122" s="1"/>
      <c r="C122" s="295"/>
      <c r="D122" s="297"/>
      <c r="E122" s="393"/>
      <c r="F122" s="415"/>
      <c r="G122" s="415"/>
      <c r="H122" s="394"/>
      <c r="I122" s="351"/>
      <c r="J122" s="101"/>
      <c r="K122" s="102"/>
      <c r="L122" s="98" t="s">
        <v>533</v>
      </c>
      <c r="M122" s="98" t="s">
        <v>1050</v>
      </c>
      <c r="N122" s="98" t="s">
        <v>533</v>
      </c>
      <c r="O122" s="98" t="s">
        <v>1050</v>
      </c>
    </row>
    <row r="123" spans="1:22" s="83" customFormat="1" ht="40.5" customHeight="1">
      <c r="A123" s="244" t="s">
        <v>620</v>
      </c>
      <c r="B123" s="1"/>
      <c r="C123" s="289"/>
      <c r="D123" s="290"/>
      <c r="E123" s="374"/>
      <c r="F123" s="375"/>
      <c r="G123" s="375"/>
      <c r="H123" s="376"/>
      <c r="I123" s="338"/>
      <c r="J123" s="105"/>
      <c r="K123" s="106"/>
      <c r="L123" s="98" t="s">
        <v>533</v>
      </c>
      <c r="M123" s="98" t="s">
        <v>1051</v>
      </c>
      <c r="N123" s="98" t="s">
        <v>533</v>
      </c>
      <c r="O123" s="98" t="s">
        <v>1049</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1054</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1056</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1042</v>
      </c>
      <c r="M131" s="98" t="s">
        <v>1042</v>
      </c>
      <c r="N131" s="98" t="s">
        <v>1042</v>
      </c>
      <c r="O131" s="98" t="s">
        <v>111</v>
      </c>
    </row>
    <row r="132" spans="1:22" s="83" customFormat="1" ht="34.5" customHeight="1">
      <c r="A132" s="244" t="s">
        <v>621</v>
      </c>
      <c r="B132" s="84"/>
      <c r="C132" s="295"/>
      <c r="D132" s="297"/>
      <c r="E132" s="317" t="s">
        <v>58</v>
      </c>
      <c r="F132" s="318"/>
      <c r="G132" s="318"/>
      <c r="H132" s="319"/>
      <c r="I132" s="386"/>
      <c r="J132" s="101"/>
      <c r="K132" s="102"/>
      <c r="L132" s="82">
        <v>55</v>
      </c>
      <c r="M132" s="82">
        <v>55</v>
      </c>
      <c r="N132" s="82">
        <v>34</v>
      </c>
      <c r="O132" s="82">
        <v>55</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1054</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1056</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220</v>
      </c>
      <c r="K145" s="264" t="str">
        <f t="shared" ref="K145:K176" si="3">IF(OR(COUNTIF(L145:O145,"未確認")&gt;0,COUNTIF(L145:O145,"~*")&gt;0),"※","")</f>
        <v/>
      </c>
      <c r="L145" s="117">
        <v>86</v>
      </c>
      <c r="M145" s="117">
        <v>105</v>
      </c>
      <c r="N145" s="117">
        <v>29</v>
      </c>
      <c r="O145" s="117">
        <v>0</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row>
    <row r="148" spans="1:15"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row>
    <row r="149" spans="1:15"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row>
    <row r="157" spans="1:15"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row>
    <row r="158" spans="1:15"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row>
    <row r="168" spans="1:15"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row>
    <row r="170" spans="1:15"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row>
    <row r="181" spans="1:15"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row>
    <row r="194" spans="1:15"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row>
    <row r="196" spans="1:15"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row>
    <row r="201" spans="1:15" s="118" customFormat="1" ht="34.5" customHeight="1">
      <c r="A201" s="246" t="s">
        <v>703</v>
      </c>
      <c r="B201" s="115"/>
      <c r="C201" s="314" t="s">
        <v>111</v>
      </c>
      <c r="D201" s="315"/>
      <c r="E201" s="315"/>
      <c r="F201" s="315"/>
      <c r="G201" s="315"/>
      <c r="H201" s="316"/>
      <c r="I201" s="410"/>
      <c r="J201" s="263">
        <f t="shared" si="4"/>
        <v>81</v>
      </c>
      <c r="K201" s="264" t="str">
        <f t="shared" si="5"/>
        <v/>
      </c>
      <c r="L201" s="117">
        <v>0</v>
      </c>
      <c r="M201" s="117">
        <v>0</v>
      </c>
      <c r="N201" s="117">
        <v>0</v>
      </c>
      <c r="O201" s="117">
        <v>81</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row>
    <row r="204" spans="1:15"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row>
    <row r="205" spans="1:15"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row>
    <row r="220" spans="1:15" s="118" customFormat="1" ht="34.5" customHeight="1">
      <c r="A220" s="246" t="s">
        <v>722</v>
      </c>
      <c r="B220" s="119"/>
      <c r="C220" s="314" t="s">
        <v>646</v>
      </c>
      <c r="D220" s="315"/>
      <c r="E220" s="315"/>
      <c r="F220" s="315"/>
      <c r="G220" s="315"/>
      <c r="H220" s="316"/>
      <c r="I220" s="411"/>
      <c r="J220" s="263" t="str">
        <f t="shared" si="6"/>
        <v>*</v>
      </c>
      <c r="K220" s="264" t="str">
        <f t="shared" si="7"/>
        <v>※</v>
      </c>
      <c r="L220" s="117">
        <v>0</v>
      </c>
      <c r="M220" s="117" t="s">
        <v>541</v>
      </c>
      <c r="N220" s="117" t="s">
        <v>541</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1052</v>
      </c>
      <c r="N226" s="66" t="s">
        <v>1054</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1056</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1054</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1056</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1044</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1044</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1054</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1056</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1054</v>
      </c>
      <c r="O253" s="66" t="s">
        <v>1055</v>
      </c>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1056</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1054</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1056</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16</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10.56</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1</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75</v>
      </c>
      <c r="K269" s="81" t="str">
        <f t="shared" si="8"/>
        <v/>
      </c>
      <c r="L269" s="147">
        <v>26</v>
      </c>
      <c r="M269" s="147">
        <v>24</v>
      </c>
      <c r="N269" s="147">
        <v>5</v>
      </c>
      <c r="O269" s="147">
        <v>20</v>
      </c>
    </row>
    <row r="270" spans="1:22" s="83" customFormat="1" ht="34.5" customHeight="1">
      <c r="A270" s="249" t="s">
        <v>725</v>
      </c>
      <c r="B270" s="120"/>
      <c r="C270" s="368"/>
      <c r="D270" s="368"/>
      <c r="E270" s="368"/>
      <c r="F270" s="368"/>
      <c r="G270" s="368" t="s">
        <v>148</v>
      </c>
      <c r="H270" s="368"/>
      <c r="I270" s="401"/>
      <c r="J270" s="266">
        <f t="shared" si="9"/>
        <v>0.3</v>
      </c>
      <c r="K270" s="81" t="str">
        <f t="shared" si="8"/>
        <v/>
      </c>
      <c r="L270" s="148">
        <v>0.3</v>
      </c>
      <c r="M270" s="148">
        <v>0</v>
      </c>
      <c r="N270" s="148">
        <v>0</v>
      </c>
      <c r="O270" s="148">
        <v>0</v>
      </c>
    </row>
    <row r="271" spans="1:22" s="83" customFormat="1" ht="34.5" customHeight="1">
      <c r="A271" s="249" t="s">
        <v>726</v>
      </c>
      <c r="B271" s="120"/>
      <c r="C271" s="368" t="s">
        <v>151</v>
      </c>
      <c r="D271" s="369"/>
      <c r="E271" s="369"/>
      <c r="F271" s="369"/>
      <c r="G271" s="368" t="s">
        <v>146</v>
      </c>
      <c r="H271" s="368"/>
      <c r="I271" s="401"/>
      <c r="J271" s="266">
        <f t="shared" si="9"/>
        <v>0</v>
      </c>
      <c r="K271" s="81" t="str">
        <f t="shared" si="8"/>
        <v/>
      </c>
      <c r="L271" s="147">
        <v>0</v>
      </c>
      <c r="M271" s="147">
        <v>0</v>
      </c>
      <c r="N271" s="147">
        <v>0</v>
      </c>
      <c r="O271" s="147">
        <v>0</v>
      </c>
    </row>
    <row r="272" spans="1:22" s="83" customFormat="1" ht="34.5" customHeight="1">
      <c r="A272" s="249" t="s">
        <v>726</v>
      </c>
      <c r="B272" s="120"/>
      <c r="C272" s="369"/>
      <c r="D272" s="369"/>
      <c r="E272" s="369"/>
      <c r="F272" s="369"/>
      <c r="G272" s="368" t="s">
        <v>148</v>
      </c>
      <c r="H272" s="368"/>
      <c r="I272" s="401"/>
      <c r="J272" s="266">
        <f t="shared" si="9"/>
        <v>1</v>
      </c>
      <c r="K272" s="81" t="str">
        <f t="shared" si="8"/>
        <v/>
      </c>
      <c r="L272" s="148">
        <v>0</v>
      </c>
      <c r="M272" s="148">
        <v>1</v>
      </c>
      <c r="N272" s="148">
        <v>0</v>
      </c>
      <c r="O272" s="148">
        <v>0</v>
      </c>
    </row>
    <row r="273" spans="1:15" s="83" customFormat="1" ht="34.5" customHeight="1">
      <c r="A273" s="249" t="s">
        <v>727</v>
      </c>
      <c r="B273" s="120"/>
      <c r="C273" s="368" t="s">
        <v>152</v>
      </c>
      <c r="D273" s="369"/>
      <c r="E273" s="369"/>
      <c r="F273" s="369"/>
      <c r="G273" s="368" t="s">
        <v>146</v>
      </c>
      <c r="H273" s="368"/>
      <c r="I273" s="401"/>
      <c r="J273" s="266">
        <f t="shared" si="9"/>
        <v>19</v>
      </c>
      <c r="K273" s="81" t="str">
        <f t="shared" si="8"/>
        <v/>
      </c>
      <c r="L273" s="147">
        <v>6</v>
      </c>
      <c r="M273" s="147">
        <v>5</v>
      </c>
      <c r="N273" s="147">
        <v>0</v>
      </c>
      <c r="O273" s="147">
        <v>8</v>
      </c>
    </row>
    <row r="274" spans="1:15" s="83" customFormat="1" ht="34.5" customHeight="1">
      <c r="A274" s="249" t="s">
        <v>727</v>
      </c>
      <c r="B274" s="120"/>
      <c r="C274" s="369"/>
      <c r="D274" s="369"/>
      <c r="E274" s="369"/>
      <c r="F274" s="369"/>
      <c r="G274" s="368" t="s">
        <v>148</v>
      </c>
      <c r="H274" s="368"/>
      <c r="I274" s="401"/>
      <c r="J274" s="266">
        <f t="shared" si="9"/>
        <v>2.4</v>
      </c>
      <c r="K274" s="81" t="str">
        <f t="shared" si="8"/>
        <v/>
      </c>
      <c r="L274" s="148">
        <v>0</v>
      </c>
      <c r="M274" s="148">
        <v>0.6</v>
      </c>
      <c r="N274" s="148">
        <v>1.8</v>
      </c>
      <c r="O274" s="148">
        <v>0</v>
      </c>
    </row>
    <row r="275" spans="1:15" s="83" customFormat="1" ht="34.5" customHeight="1">
      <c r="A275" s="249" t="s">
        <v>728</v>
      </c>
      <c r="B275" s="120"/>
      <c r="C275" s="368" t="s">
        <v>153</v>
      </c>
      <c r="D275" s="369"/>
      <c r="E275" s="369"/>
      <c r="F275" s="369"/>
      <c r="G275" s="368" t="s">
        <v>146</v>
      </c>
      <c r="H275" s="368"/>
      <c r="I275" s="401"/>
      <c r="J275" s="266">
        <f t="shared" si="9"/>
        <v>23</v>
      </c>
      <c r="K275" s="81" t="str">
        <f t="shared" si="8"/>
        <v/>
      </c>
      <c r="L275" s="147">
        <v>0</v>
      </c>
      <c r="M275" s="147">
        <v>0</v>
      </c>
      <c r="N275" s="147">
        <v>23</v>
      </c>
      <c r="O275" s="147">
        <v>0</v>
      </c>
    </row>
    <row r="276" spans="1:15" s="83" customFormat="1" ht="34.5" customHeight="1">
      <c r="A276" s="249" t="s">
        <v>728</v>
      </c>
      <c r="B276" s="84"/>
      <c r="C276" s="369"/>
      <c r="D276" s="369"/>
      <c r="E276" s="369"/>
      <c r="F276" s="369"/>
      <c r="G276" s="368" t="s">
        <v>148</v>
      </c>
      <c r="H276" s="368"/>
      <c r="I276" s="401"/>
      <c r="J276" s="266">
        <f t="shared" si="9"/>
        <v>1</v>
      </c>
      <c r="K276" s="81" t="str">
        <f t="shared" si="8"/>
        <v/>
      </c>
      <c r="L276" s="148">
        <v>0</v>
      </c>
      <c r="M276" s="148">
        <v>0</v>
      </c>
      <c r="N276" s="148">
        <v>1</v>
      </c>
      <c r="O276" s="148">
        <v>0</v>
      </c>
    </row>
    <row r="277" spans="1:15"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8</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11</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0.6</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11</v>
      </c>
      <c r="M297" s="147">
        <v>16</v>
      </c>
      <c r="N297" s="147">
        <v>10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4.5</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1</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3.4</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0.9</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1054</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1056</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1044</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1</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2</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1</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1</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1054</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1056</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1</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0</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1054</v>
      </c>
      <c r="O367" s="66" t="s">
        <v>1055</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1056</v>
      </c>
    </row>
    <row r="369" spans="1:15" s="118" customFormat="1" ht="34.5" customHeight="1">
      <c r="A369" s="243"/>
      <c r="B369" s="115"/>
      <c r="C369" s="320" t="s">
        <v>211</v>
      </c>
      <c r="D369" s="321"/>
      <c r="E369" s="321"/>
      <c r="F369" s="321"/>
      <c r="G369" s="321"/>
      <c r="H369" s="322"/>
      <c r="I369" s="386" t="s">
        <v>1018</v>
      </c>
      <c r="J369" s="171"/>
      <c r="K369" s="97"/>
      <c r="L369" s="172"/>
      <c r="M369" s="172"/>
      <c r="N369" s="172">
        <v>30</v>
      </c>
      <c r="O369" s="172"/>
    </row>
    <row r="370" spans="1:15" s="118" customFormat="1" ht="34.5" customHeight="1">
      <c r="A370" s="243"/>
      <c r="B370" s="173"/>
      <c r="C370" s="380"/>
      <c r="D370" s="381"/>
      <c r="E370" s="381"/>
      <c r="F370" s="381"/>
      <c r="G370" s="381"/>
      <c r="H370" s="382"/>
      <c r="I370" s="386"/>
      <c r="J370" s="174"/>
      <c r="K370" s="102"/>
      <c r="L370" s="175"/>
      <c r="M370" s="175"/>
      <c r="N370" s="175">
        <v>4</v>
      </c>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v>30</v>
      </c>
      <c r="O372" s="177"/>
    </row>
    <row r="373" spans="1:15" s="118" customFormat="1" ht="34.5" customHeight="1">
      <c r="A373" s="243"/>
      <c r="B373" s="173"/>
      <c r="C373" s="383"/>
      <c r="D373" s="384"/>
      <c r="E373" s="384"/>
      <c r="F373" s="384"/>
      <c r="G373" s="384"/>
      <c r="H373" s="385"/>
      <c r="I373" s="386"/>
      <c r="J373" s="178"/>
      <c r="K373" s="106"/>
      <c r="L373" s="179"/>
      <c r="M373" s="179"/>
      <c r="N373" s="179">
        <v>6</v>
      </c>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1054</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1056</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IF(SUM(L392:O392)=0,IF(COUNTIF(L392:O392,"未確認")&gt;0,"未確認",IF(COUNTIF(L392:O392,"~*")&gt;0,"*",SUM(L392:O392))),SUM(L392:O392))</f>
        <v>2860</v>
      </c>
      <c r="K392" s="81" t="str">
        <f t="shared" ref="K392:K397" si="12">IF(OR(COUNTIF(L392:O392,"未確認")&gt;0,COUNTIF(L392:O392,"~*")&gt;0),"※","")</f>
        <v/>
      </c>
      <c r="L392" s="147">
        <v>850</v>
      </c>
      <c r="M392" s="147">
        <v>1075</v>
      </c>
      <c r="N392" s="147">
        <v>178</v>
      </c>
      <c r="O392" s="147">
        <v>757</v>
      </c>
    </row>
    <row r="393" spans="1:22" s="83" customFormat="1" ht="34.5" customHeight="1">
      <c r="A393" s="249" t="s">
        <v>773</v>
      </c>
      <c r="B393" s="84"/>
      <c r="C393" s="367"/>
      <c r="D393" s="377"/>
      <c r="E393" s="317" t="s">
        <v>224</v>
      </c>
      <c r="F393" s="318"/>
      <c r="G393" s="318"/>
      <c r="H393" s="319"/>
      <c r="I393" s="340"/>
      <c r="J393" s="140">
        <f t="shared" si="11"/>
        <v>2167</v>
      </c>
      <c r="K393" s="81" t="str">
        <f t="shared" si="12"/>
        <v/>
      </c>
      <c r="L393" s="147">
        <v>595</v>
      </c>
      <c r="M393" s="147">
        <v>759</v>
      </c>
      <c r="N393" s="147">
        <v>58</v>
      </c>
      <c r="O393" s="147">
        <v>755</v>
      </c>
    </row>
    <row r="394" spans="1:22" s="83" customFormat="1" ht="34.5" customHeight="1">
      <c r="A394" s="250" t="s">
        <v>774</v>
      </c>
      <c r="B394" s="84"/>
      <c r="C394" s="367"/>
      <c r="D394" s="378"/>
      <c r="E394" s="317" t="s">
        <v>225</v>
      </c>
      <c r="F394" s="318"/>
      <c r="G394" s="318"/>
      <c r="H394" s="319"/>
      <c r="I394" s="340"/>
      <c r="J394" s="140">
        <f t="shared" si="11"/>
        <v>640</v>
      </c>
      <c r="K394" s="81" t="str">
        <f t="shared" si="12"/>
        <v/>
      </c>
      <c r="L394" s="147">
        <v>232</v>
      </c>
      <c r="M394" s="147">
        <v>287</v>
      </c>
      <c r="N394" s="147">
        <v>119</v>
      </c>
      <c r="O394" s="147">
        <v>2</v>
      </c>
    </row>
    <row r="395" spans="1:22" s="83" customFormat="1" ht="34.5" customHeight="1">
      <c r="A395" s="250" t="s">
        <v>775</v>
      </c>
      <c r="B395" s="84"/>
      <c r="C395" s="367"/>
      <c r="D395" s="379"/>
      <c r="E395" s="317" t="s">
        <v>226</v>
      </c>
      <c r="F395" s="318"/>
      <c r="G395" s="318"/>
      <c r="H395" s="319"/>
      <c r="I395" s="340"/>
      <c r="J395" s="140">
        <f t="shared" si="11"/>
        <v>53</v>
      </c>
      <c r="K395" s="81" t="str">
        <f t="shared" si="12"/>
        <v/>
      </c>
      <c r="L395" s="147">
        <v>23</v>
      </c>
      <c r="M395" s="147">
        <v>29</v>
      </c>
      <c r="N395" s="147">
        <v>1</v>
      </c>
      <c r="O395" s="147">
        <v>0</v>
      </c>
    </row>
    <row r="396" spans="1:22" s="83" customFormat="1" ht="34.5" customHeight="1">
      <c r="A396" s="250" t="s">
        <v>776</v>
      </c>
      <c r="B396" s="1"/>
      <c r="C396" s="367"/>
      <c r="D396" s="317" t="s">
        <v>227</v>
      </c>
      <c r="E396" s="318"/>
      <c r="F396" s="318"/>
      <c r="G396" s="318"/>
      <c r="H396" s="319"/>
      <c r="I396" s="340"/>
      <c r="J396" s="140">
        <f t="shared" si="11"/>
        <v>39894</v>
      </c>
      <c r="K396" s="81" t="str">
        <f t="shared" si="12"/>
        <v/>
      </c>
      <c r="L396" s="147">
        <v>12743</v>
      </c>
      <c r="M396" s="147">
        <v>11966</v>
      </c>
      <c r="N396" s="147">
        <v>1102</v>
      </c>
      <c r="O396" s="147">
        <v>14083</v>
      </c>
    </row>
    <row r="397" spans="1:22" s="83" customFormat="1" ht="34.5" customHeight="1">
      <c r="A397" s="250" t="s">
        <v>777</v>
      </c>
      <c r="B397" s="119"/>
      <c r="C397" s="367"/>
      <c r="D397" s="317" t="s">
        <v>228</v>
      </c>
      <c r="E397" s="318"/>
      <c r="F397" s="318"/>
      <c r="G397" s="318"/>
      <c r="H397" s="319"/>
      <c r="I397" s="341"/>
      <c r="J397" s="140">
        <f t="shared" si="11"/>
        <v>2757</v>
      </c>
      <c r="K397" s="81" t="str">
        <f t="shared" si="12"/>
        <v/>
      </c>
      <c r="L397" s="147">
        <v>818</v>
      </c>
      <c r="M397" s="147">
        <v>1051</v>
      </c>
      <c r="N397" s="147">
        <v>160</v>
      </c>
      <c r="O397" s="147">
        <v>728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1054</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1056</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IF(SUM(L405:O405)=0,IF(COUNTIF(L405:O405,"未確認")&gt;0,"未確認",IF(COUNTIF(L405:O405,"~*")&gt;0,"*",SUM(L405:O405))),SUM(L405:O405))</f>
        <v>2860</v>
      </c>
      <c r="K405" s="81" t="str">
        <f t="shared" ref="K405:K422" si="14">IF(OR(COUNTIF(L405:O405,"未確認")&gt;0,COUNTIF(L405:O405,"~*")&gt;0),"※","")</f>
        <v/>
      </c>
      <c r="L405" s="147">
        <v>850</v>
      </c>
      <c r="M405" s="147">
        <v>1075</v>
      </c>
      <c r="N405" s="147">
        <v>178</v>
      </c>
      <c r="O405" s="147">
        <v>757</v>
      </c>
    </row>
    <row r="406" spans="1:22" s="83" customFormat="1" ht="34.5" customHeight="1">
      <c r="A406" s="251" t="s">
        <v>779</v>
      </c>
      <c r="B406" s="119"/>
      <c r="C406" s="366"/>
      <c r="D406" s="372" t="s">
        <v>233</v>
      </c>
      <c r="E406" s="374" t="s">
        <v>234</v>
      </c>
      <c r="F406" s="375"/>
      <c r="G406" s="375"/>
      <c r="H406" s="376"/>
      <c r="I406" s="358"/>
      <c r="J406" s="140">
        <f t="shared" si="13"/>
        <v>1477</v>
      </c>
      <c r="K406" s="81" t="str">
        <f t="shared" si="14"/>
        <v/>
      </c>
      <c r="L406" s="147">
        <v>333</v>
      </c>
      <c r="M406" s="147">
        <v>395</v>
      </c>
      <c r="N406" s="147">
        <v>0</v>
      </c>
      <c r="O406" s="147">
        <v>749</v>
      </c>
    </row>
    <row r="407" spans="1:22" s="83" customFormat="1" ht="34.5" customHeight="1">
      <c r="A407" s="251" t="s">
        <v>780</v>
      </c>
      <c r="B407" s="119"/>
      <c r="C407" s="366"/>
      <c r="D407" s="366"/>
      <c r="E407" s="317" t="s">
        <v>235</v>
      </c>
      <c r="F407" s="318"/>
      <c r="G407" s="318"/>
      <c r="H407" s="319"/>
      <c r="I407" s="358"/>
      <c r="J407" s="140">
        <f t="shared" si="13"/>
        <v>1238</v>
      </c>
      <c r="K407" s="81" t="str">
        <f t="shared" si="14"/>
        <v/>
      </c>
      <c r="L407" s="147">
        <v>464</v>
      </c>
      <c r="M407" s="147">
        <v>616</v>
      </c>
      <c r="N407" s="147">
        <v>154</v>
      </c>
      <c r="O407" s="147">
        <v>4</v>
      </c>
    </row>
    <row r="408" spans="1:22" s="83" customFormat="1" ht="34.5" customHeight="1">
      <c r="A408" s="251" t="s">
        <v>781</v>
      </c>
      <c r="B408" s="119"/>
      <c r="C408" s="366"/>
      <c r="D408" s="366"/>
      <c r="E408" s="317" t="s">
        <v>236</v>
      </c>
      <c r="F408" s="318"/>
      <c r="G408" s="318"/>
      <c r="H408" s="319"/>
      <c r="I408" s="358"/>
      <c r="J408" s="140">
        <f t="shared" si="13"/>
        <v>58</v>
      </c>
      <c r="K408" s="81" t="str">
        <f t="shared" si="14"/>
        <v/>
      </c>
      <c r="L408" s="147">
        <v>26</v>
      </c>
      <c r="M408" s="147">
        <v>28</v>
      </c>
      <c r="N408" s="147">
        <v>0</v>
      </c>
      <c r="O408" s="147">
        <v>4</v>
      </c>
    </row>
    <row r="409" spans="1:22" s="83" customFormat="1" ht="34.5" customHeight="1">
      <c r="A409" s="251" t="s">
        <v>782</v>
      </c>
      <c r="B409" s="119"/>
      <c r="C409" s="366"/>
      <c r="D409" s="366"/>
      <c r="E409" s="314" t="s">
        <v>989</v>
      </c>
      <c r="F409" s="315"/>
      <c r="G409" s="315"/>
      <c r="H409" s="316"/>
      <c r="I409" s="358"/>
      <c r="J409" s="140">
        <f t="shared" si="13"/>
        <v>63</v>
      </c>
      <c r="K409" s="81" t="str">
        <f t="shared" si="14"/>
        <v/>
      </c>
      <c r="L409" s="147">
        <v>27</v>
      </c>
      <c r="M409" s="147">
        <v>36</v>
      </c>
      <c r="N409" s="147">
        <v>0</v>
      </c>
      <c r="O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24</v>
      </c>
      <c r="K411" s="81" t="str">
        <f t="shared" si="14"/>
        <v/>
      </c>
      <c r="L411" s="147">
        <v>0</v>
      </c>
      <c r="M411" s="147">
        <v>0</v>
      </c>
      <c r="N411" s="147">
        <v>24</v>
      </c>
      <c r="O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row>
    <row r="413" spans="1:22" s="83" customFormat="1" ht="34.5" customHeight="1">
      <c r="A413" s="251" t="s">
        <v>786</v>
      </c>
      <c r="B413" s="119"/>
      <c r="C413" s="366"/>
      <c r="D413" s="317" t="s">
        <v>251</v>
      </c>
      <c r="E413" s="318"/>
      <c r="F413" s="318"/>
      <c r="G413" s="318"/>
      <c r="H413" s="319"/>
      <c r="I413" s="358"/>
      <c r="J413" s="140">
        <f t="shared" si="13"/>
        <v>2757</v>
      </c>
      <c r="K413" s="81" t="str">
        <f t="shared" si="14"/>
        <v/>
      </c>
      <c r="L413" s="147">
        <v>818</v>
      </c>
      <c r="M413" s="147">
        <v>1051</v>
      </c>
      <c r="N413" s="147">
        <v>160</v>
      </c>
      <c r="O413" s="147">
        <v>728</v>
      </c>
    </row>
    <row r="414" spans="1:22" s="83" customFormat="1" ht="34.5" customHeight="1">
      <c r="A414" s="251" t="s">
        <v>787</v>
      </c>
      <c r="B414" s="119"/>
      <c r="C414" s="366"/>
      <c r="D414" s="372" t="s">
        <v>240</v>
      </c>
      <c r="E414" s="374" t="s">
        <v>241</v>
      </c>
      <c r="F414" s="375"/>
      <c r="G414" s="375"/>
      <c r="H414" s="376"/>
      <c r="I414" s="358"/>
      <c r="J414" s="140">
        <f t="shared" si="13"/>
        <v>820</v>
      </c>
      <c r="K414" s="81" t="str">
        <f t="shared" si="14"/>
        <v/>
      </c>
      <c r="L414" s="147">
        <v>468</v>
      </c>
      <c r="M414" s="147">
        <v>321</v>
      </c>
      <c r="N414" s="147">
        <v>5</v>
      </c>
      <c r="O414" s="147">
        <v>26</v>
      </c>
    </row>
    <row r="415" spans="1:22" s="83" customFormat="1" ht="34.5" customHeight="1">
      <c r="A415" s="251" t="s">
        <v>788</v>
      </c>
      <c r="B415" s="119"/>
      <c r="C415" s="366"/>
      <c r="D415" s="366"/>
      <c r="E415" s="317" t="s">
        <v>242</v>
      </c>
      <c r="F415" s="318"/>
      <c r="G415" s="318"/>
      <c r="H415" s="319"/>
      <c r="I415" s="358"/>
      <c r="J415" s="140">
        <f t="shared" si="13"/>
        <v>1597</v>
      </c>
      <c r="K415" s="81" t="str">
        <f t="shared" si="14"/>
        <v/>
      </c>
      <c r="L415" s="147">
        <v>285</v>
      </c>
      <c r="M415" s="147">
        <v>609</v>
      </c>
      <c r="N415" s="147">
        <v>151</v>
      </c>
      <c r="O415" s="147">
        <v>552</v>
      </c>
    </row>
    <row r="416" spans="1:22" s="83" customFormat="1" ht="34.5" customHeight="1">
      <c r="A416" s="251" t="s">
        <v>789</v>
      </c>
      <c r="B416" s="119"/>
      <c r="C416" s="366"/>
      <c r="D416" s="366"/>
      <c r="E416" s="317" t="s">
        <v>243</v>
      </c>
      <c r="F416" s="318"/>
      <c r="G416" s="318"/>
      <c r="H416" s="319"/>
      <c r="I416" s="358"/>
      <c r="J416" s="140">
        <f t="shared" si="13"/>
        <v>104</v>
      </c>
      <c r="K416" s="81" t="str">
        <f t="shared" si="14"/>
        <v/>
      </c>
      <c r="L416" s="147">
        <v>28</v>
      </c>
      <c r="M416" s="147">
        <v>32</v>
      </c>
      <c r="N416" s="147">
        <v>4</v>
      </c>
      <c r="O416" s="147">
        <v>40</v>
      </c>
    </row>
    <row r="417" spans="1:22" s="83" customFormat="1" ht="34.5" customHeight="1">
      <c r="A417" s="251" t="s">
        <v>790</v>
      </c>
      <c r="B417" s="119"/>
      <c r="C417" s="366"/>
      <c r="D417" s="366"/>
      <c r="E417" s="317" t="s">
        <v>244</v>
      </c>
      <c r="F417" s="318"/>
      <c r="G417" s="318"/>
      <c r="H417" s="319"/>
      <c r="I417" s="358"/>
      <c r="J417" s="140">
        <f t="shared" si="13"/>
        <v>52</v>
      </c>
      <c r="K417" s="81" t="str">
        <f t="shared" si="14"/>
        <v/>
      </c>
      <c r="L417" s="147">
        <v>13</v>
      </c>
      <c r="M417" s="147">
        <v>3</v>
      </c>
      <c r="N417" s="147">
        <v>0</v>
      </c>
      <c r="O417" s="147">
        <v>36</v>
      </c>
    </row>
    <row r="418" spans="1:22" s="83" customFormat="1" ht="34.5" customHeight="1">
      <c r="A418" s="251" t="s">
        <v>791</v>
      </c>
      <c r="B418" s="119"/>
      <c r="C418" s="366"/>
      <c r="D418" s="366"/>
      <c r="E418" s="317" t="s">
        <v>245</v>
      </c>
      <c r="F418" s="318"/>
      <c r="G418" s="318"/>
      <c r="H418" s="319"/>
      <c r="I418" s="358"/>
      <c r="J418" s="140">
        <f t="shared" si="13"/>
        <v>53</v>
      </c>
      <c r="K418" s="81" t="str">
        <f t="shared" si="14"/>
        <v/>
      </c>
      <c r="L418" s="147">
        <v>4</v>
      </c>
      <c r="M418" s="147">
        <v>11</v>
      </c>
      <c r="N418" s="147">
        <v>0</v>
      </c>
      <c r="O418" s="147">
        <v>38</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39</v>
      </c>
      <c r="K420" s="81" t="str">
        <f t="shared" si="14"/>
        <v/>
      </c>
      <c r="L420" s="147">
        <v>5</v>
      </c>
      <c r="M420" s="147">
        <v>12</v>
      </c>
      <c r="N420" s="147">
        <v>0</v>
      </c>
      <c r="O420" s="147">
        <v>22</v>
      </c>
    </row>
    <row r="421" spans="1:22" s="83" customFormat="1" ht="34.5" customHeight="1">
      <c r="A421" s="251" t="s">
        <v>794</v>
      </c>
      <c r="B421" s="119"/>
      <c r="C421" s="366"/>
      <c r="D421" s="366"/>
      <c r="E421" s="317" t="s">
        <v>247</v>
      </c>
      <c r="F421" s="318"/>
      <c r="G421" s="318"/>
      <c r="H421" s="319"/>
      <c r="I421" s="358"/>
      <c r="J421" s="140">
        <f t="shared" si="13"/>
        <v>92</v>
      </c>
      <c r="K421" s="81" t="str">
        <f t="shared" si="14"/>
        <v/>
      </c>
      <c r="L421" s="147">
        <v>15</v>
      </c>
      <c r="M421" s="147">
        <v>63</v>
      </c>
      <c r="N421" s="147">
        <v>0</v>
      </c>
      <c r="O421" s="147">
        <v>14</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1054</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1056</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IF(SUM(L430:O430)=0,IF(COUNTIF(L430:O430,"未確認")&gt;0,"未確認",IF(COUNTIF(L430:O430,"~*")&gt;0,"*",SUM(L430:O430))),SUM(L430:O430))</f>
        <v>1937</v>
      </c>
      <c r="K430" s="193" t="str">
        <f>IF(OR(COUNTIF(L430:O430,"未確認")&gt;0,COUNTIF(L430:O430,"~*")&gt;0),"※","")</f>
        <v/>
      </c>
      <c r="L430" s="147">
        <v>350</v>
      </c>
      <c r="M430" s="147">
        <v>730</v>
      </c>
      <c r="N430" s="147">
        <v>155</v>
      </c>
      <c r="O430" s="147">
        <v>702</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21</v>
      </c>
      <c r="K432" s="193" t="str">
        <f>IF(OR(COUNTIF(L432:O432,"未確認")&gt;0,COUNTIF(L432:O432,"~*")&gt;0),"※","")</f>
        <v/>
      </c>
      <c r="L432" s="147">
        <v>1</v>
      </c>
      <c r="M432" s="147">
        <v>4</v>
      </c>
      <c r="N432" s="147">
        <v>0</v>
      </c>
      <c r="O432" s="147">
        <v>16</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1916</v>
      </c>
      <c r="K433" s="193" t="str">
        <f>IF(OR(COUNTIF(L433:O433,"未確認")&gt;0,COUNTIF(L433:O433,"~*")&gt;0),"※","")</f>
        <v/>
      </c>
      <c r="L433" s="147">
        <v>349</v>
      </c>
      <c r="M433" s="147">
        <v>726</v>
      </c>
      <c r="N433" s="147">
        <v>155</v>
      </c>
      <c r="O433" s="147">
        <v>686</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1054</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1056</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1054</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1056</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IF(SUM(L468:O468)=0,IF(COUNTIF(L468:O468,"未確認")&gt;0,"未確認",IF(COUNTIF(L468:O468,"*")&gt;0,"*",SUM(L468:O468))),SUM(L468:O468))</f>
        <v>74</v>
      </c>
      <c r="K468" s="201" t="str">
        <f t="shared" ref="K468:K475" si="16">IF(OR(COUNTIF(L468:O468,"未確認")&gt;0,COUNTIF(L468:O468,"*")&gt;0),"※","")</f>
        <v/>
      </c>
      <c r="L468" s="117">
        <v>25</v>
      </c>
      <c r="M468" s="117">
        <v>33</v>
      </c>
      <c r="N468" s="117">
        <v>16</v>
      </c>
      <c r="O468" s="117">
        <v>0</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23</v>
      </c>
      <c r="K470" s="201" t="str">
        <f t="shared" si="16"/>
        <v/>
      </c>
      <c r="L470" s="117">
        <v>23</v>
      </c>
      <c r="M470" s="117">
        <v>0</v>
      </c>
      <c r="N470" s="117">
        <v>0</v>
      </c>
      <c r="O470" s="117">
        <v>0</v>
      </c>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v>0</v>
      </c>
      <c r="M471" s="117" t="s">
        <v>541</v>
      </c>
      <c r="N471" s="117">
        <v>0</v>
      </c>
      <c r="O471" s="117">
        <v>0</v>
      </c>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39</v>
      </c>
      <c r="K477" s="201" t="str">
        <f t="shared" ref="K477:K496" si="18">IF(OR(COUNTIF(L477:O477,"未確認")&gt;0,COUNTIF(L477:O477,"*")&gt;0),"※","")</f>
        <v>※</v>
      </c>
      <c r="L477" s="117">
        <v>0</v>
      </c>
      <c r="M477" s="117">
        <v>39</v>
      </c>
      <c r="N477" s="117" t="s">
        <v>541</v>
      </c>
      <c r="O477" s="117">
        <v>0</v>
      </c>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17</v>
      </c>
      <c r="K479" s="201" t="str">
        <f t="shared" si="18"/>
        <v/>
      </c>
      <c r="L479" s="117">
        <v>0</v>
      </c>
      <c r="M479" s="117">
        <v>0</v>
      </c>
      <c r="N479" s="117">
        <v>17</v>
      </c>
      <c r="O479" s="117">
        <v>0</v>
      </c>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IF(SUM(L481:O481)=0,IF(COUNTIF(L481:O481,"未確認")&gt;0,"未確認",IF(COUNTIF(L481:O481,"*")&gt;0,"*",SUM(L481:O481))),SUM(L481:O481))</f>
        <v>42</v>
      </c>
      <c r="K481" s="201" t="str">
        <f t="shared" si="18"/>
        <v>※</v>
      </c>
      <c r="L481" s="117">
        <v>21</v>
      </c>
      <c r="M481" s="117">
        <v>21</v>
      </c>
      <c r="N481" s="117" t="s">
        <v>541</v>
      </c>
      <c r="O481" s="117">
        <v>0</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22</v>
      </c>
      <c r="K483" s="201" t="str">
        <f t="shared" si="18"/>
        <v/>
      </c>
      <c r="L483" s="117">
        <v>22</v>
      </c>
      <c r="M483" s="117">
        <v>0</v>
      </c>
      <c r="N483" s="117">
        <v>0</v>
      </c>
      <c r="O483" s="117">
        <v>0</v>
      </c>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v>
      </c>
      <c r="K484" s="201" t="str">
        <f t="shared" si="18"/>
        <v>※</v>
      </c>
      <c r="L484" s="117">
        <v>0</v>
      </c>
      <c r="M484" s="117" t="s">
        <v>541</v>
      </c>
      <c r="N484" s="117">
        <v>0</v>
      </c>
      <c r="O484" s="117">
        <v>0</v>
      </c>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25</v>
      </c>
      <c r="K490" s="201" t="str">
        <f t="shared" si="18"/>
        <v>※</v>
      </c>
      <c r="L490" s="117">
        <v>0</v>
      </c>
      <c r="M490" s="117">
        <v>25</v>
      </c>
      <c r="N490" s="117" t="s">
        <v>541</v>
      </c>
      <c r="O490" s="117">
        <v>0</v>
      </c>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v>
      </c>
      <c r="K492" s="201" t="str">
        <f t="shared" si="18"/>
        <v>※</v>
      </c>
      <c r="L492" s="117">
        <v>0</v>
      </c>
      <c r="M492" s="117">
        <v>0</v>
      </c>
      <c r="N492" s="117" t="s">
        <v>541</v>
      </c>
      <c r="O492" s="117">
        <v>0</v>
      </c>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10</v>
      </c>
      <c r="K496" s="201" t="str">
        <f t="shared" si="18"/>
        <v>※</v>
      </c>
      <c r="L496" s="117">
        <v>0</v>
      </c>
      <c r="M496" s="117">
        <v>10</v>
      </c>
      <c r="N496" s="117" t="s">
        <v>541</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1054</v>
      </c>
      <c r="O502" s="66" t="s">
        <v>1055</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1047</v>
      </c>
      <c r="M503" s="70" t="s">
        <v>1047</v>
      </c>
      <c r="N503" s="70" t="s">
        <v>1047</v>
      </c>
      <c r="O503" s="70" t="s">
        <v>1056</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23</v>
      </c>
      <c r="K505" s="201" t="str">
        <f t="shared" si="21"/>
        <v>※</v>
      </c>
      <c r="L505" s="117" t="s">
        <v>541</v>
      </c>
      <c r="M505" s="117">
        <v>23</v>
      </c>
      <c r="N505" s="117" t="s">
        <v>541</v>
      </c>
      <c r="O505" s="117">
        <v>0</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v>0</v>
      </c>
      <c r="M508" s="117" t="s">
        <v>541</v>
      </c>
      <c r="N508" s="117">
        <v>0</v>
      </c>
      <c r="O508" s="117">
        <v>0</v>
      </c>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1054</v>
      </c>
      <c r="O514" s="66" t="s">
        <v>1055</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1047</v>
      </c>
      <c r="M515" s="70" t="s">
        <v>1047</v>
      </c>
      <c r="N515" s="70" t="s">
        <v>1047</v>
      </c>
      <c r="O515" s="70" t="s">
        <v>1056</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1054</v>
      </c>
      <c r="O520" s="66" t="s">
        <v>1055</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1047</v>
      </c>
      <c r="M521" s="70" t="s">
        <v>1047</v>
      </c>
      <c r="N521" s="70" t="s">
        <v>1047</v>
      </c>
      <c r="O521" s="70" t="s">
        <v>1056</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1054</v>
      </c>
      <c r="O525" s="66" t="s">
        <v>1055</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1047</v>
      </c>
      <c r="M526" s="70" t="s">
        <v>1047</v>
      </c>
      <c r="N526" s="70" t="s">
        <v>1047</v>
      </c>
      <c r="O526" s="70" t="s">
        <v>1056</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44</v>
      </c>
      <c r="K527" s="201" t="str">
        <f>IF(OR(COUNTIF(L527:O527,"未確認")&gt;0,COUNTIF(L527:O527,"*")&gt;0),"※","")</f>
        <v/>
      </c>
      <c r="L527" s="117">
        <v>0</v>
      </c>
      <c r="M527" s="117">
        <v>0</v>
      </c>
      <c r="N527" s="117">
        <v>44</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1054</v>
      </c>
      <c r="O530" s="66" t="s">
        <v>1055</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1047</v>
      </c>
      <c r="M531" s="70" t="s">
        <v>1047</v>
      </c>
      <c r="N531" s="70" t="s">
        <v>1047</v>
      </c>
      <c r="O531" s="70" t="s">
        <v>1056</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row>
    <row r="535" spans="1:22" s="115" customFormat="1" ht="42.75" customHeight="1">
      <c r="A535" s="252" t="s">
        <v>850</v>
      </c>
      <c r="B535" s="204"/>
      <c r="C535" s="317" t="s">
        <v>342</v>
      </c>
      <c r="D535" s="318"/>
      <c r="E535" s="318"/>
      <c r="F535" s="318"/>
      <c r="G535" s="318"/>
      <c r="H535" s="319"/>
      <c r="I535" s="343"/>
      <c r="J535" s="116">
        <f t="shared" si="22"/>
        <v>42</v>
      </c>
      <c r="K535" s="201" t="str">
        <f t="shared" si="23"/>
        <v/>
      </c>
      <c r="L535" s="117">
        <v>12</v>
      </c>
      <c r="M535" s="117">
        <v>10</v>
      </c>
      <c r="N535" s="117">
        <v>0</v>
      </c>
      <c r="O535" s="117">
        <v>20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1054</v>
      </c>
      <c r="O543" s="66" t="s">
        <v>1055</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1056</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row>
    <row r="554" spans="1:15"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4" t="s">
        <v>866</v>
      </c>
      <c r="D558" s="315"/>
      <c r="E558" s="315"/>
      <c r="F558" s="315"/>
      <c r="G558" s="315"/>
      <c r="H558" s="316"/>
      <c r="I558" s="296" t="s">
        <v>867</v>
      </c>
      <c r="J558" s="223"/>
      <c r="K558" s="242"/>
      <c r="L558" s="211" t="s">
        <v>1045</v>
      </c>
      <c r="M558" s="211" t="s">
        <v>1045</v>
      </c>
      <c r="N558" s="211" t="s">
        <v>1045</v>
      </c>
      <c r="O558" s="211" t="s">
        <v>1045</v>
      </c>
    </row>
    <row r="559" spans="1:15" s="91" customFormat="1" ht="65.150000000000006" customHeight="1">
      <c r="A559" s="243"/>
      <c r="B559" s="119"/>
      <c r="C559" s="320" t="s">
        <v>1023</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v>42.5</v>
      </c>
      <c r="M560" s="211">
        <v>54.2</v>
      </c>
      <c r="N560" s="211">
        <v>55.9</v>
      </c>
      <c r="O560" s="211" t="s">
        <v>533</v>
      </c>
    </row>
    <row r="561" spans="1:15" s="91" customFormat="1" ht="34.5" customHeight="1">
      <c r="A561" s="251" t="s">
        <v>871</v>
      </c>
      <c r="B561" s="119"/>
      <c r="C561" s="209"/>
      <c r="D561" s="328" t="s">
        <v>377</v>
      </c>
      <c r="E561" s="339"/>
      <c r="F561" s="339"/>
      <c r="G561" s="339"/>
      <c r="H561" s="329"/>
      <c r="I561" s="340"/>
      <c r="J561" s="207"/>
      <c r="K561" s="210"/>
      <c r="L561" s="211">
        <v>26.1</v>
      </c>
      <c r="M561" s="211">
        <v>44.9</v>
      </c>
      <c r="N561" s="211">
        <v>44.1</v>
      </c>
      <c r="O561" s="211" t="s">
        <v>533</v>
      </c>
    </row>
    <row r="562" spans="1:15" s="91" customFormat="1" ht="34.5" customHeight="1">
      <c r="A562" s="251" t="s">
        <v>872</v>
      </c>
      <c r="B562" s="119"/>
      <c r="C562" s="209"/>
      <c r="D562" s="328" t="s">
        <v>992</v>
      </c>
      <c r="E562" s="339"/>
      <c r="F562" s="339"/>
      <c r="G562" s="339"/>
      <c r="H562" s="329"/>
      <c r="I562" s="340"/>
      <c r="J562" s="207"/>
      <c r="K562" s="210"/>
      <c r="L562" s="211">
        <v>24.1</v>
      </c>
      <c r="M562" s="211">
        <v>29.7</v>
      </c>
      <c r="N562" s="211">
        <v>20.6</v>
      </c>
      <c r="O562" s="211" t="s">
        <v>533</v>
      </c>
    </row>
    <row r="563" spans="1:15" s="91" customFormat="1" ht="34.5" customHeight="1">
      <c r="A563" s="251" t="s">
        <v>873</v>
      </c>
      <c r="B563" s="119"/>
      <c r="C563" s="209"/>
      <c r="D563" s="328" t="s">
        <v>379</v>
      </c>
      <c r="E563" s="339"/>
      <c r="F563" s="339"/>
      <c r="G563" s="339"/>
      <c r="H563" s="329"/>
      <c r="I563" s="340"/>
      <c r="J563" s="207"/>
      <c r="K563" s="210"/>
      <c r="L563" s="211">
        <v>9</v>
      </c>
      <c r="M563" s="211">
        <v>20.8</v>
      </c>
      <c r="N563" s="211">
        <v>35.299999999999997</v>
      </c>
      <c r="O563" s="211" t="s">
        <v>533</v>
      </c>
    </row>
    <row r="564" spans="1:15" s="91" customFormat="1" ht="34.5" customHeight="1">
      <c r="A564" s="251" t="s">
        <v>874</v>
      </c>
      <c r="B564" s="119"/>
      <c r="C564" s="209"/>
      <c r="D564" s="328" t="s">
        <v>380</v>
      </c>
      <c r="E564" s="339"/>
      <c r="F564" s="339"/>
      <c r="G564" s="339"/>
      <c r="H564" s="329"/>
      <c r="I564" s="340"/>
      <c r="J564" s="207"/>
      <c r="K564" s="210"/>
      <c r="L564" s="211">
        <v>14.1</v>
      </c>
      <c r="M564" s="211">
        <v>10.6</v>
      </c>
      <c r="N564" s="211">
        <v>47.1</v>
      </c>
      <c r="O564" s="211" t="s">
        <v>533</v>
      </c>
    </row>
    <row r="565" spans="1:15" s="91" customFormat="1" ht="34.5" customHeight="1">
      <c r="A565" s="251" t="s">
        <v>875</v>
      </c>
      <c r="B565" s="119"/>
      <c r="C565" s="280"/>
      <c r="D565" s="328" t="s">
        <v>869</v>
      </c>
      <c r="E565" s="339"/>
      <c r="F565" s="339"/>
      <c r="G565" s="339"/>
      <c r="H565" s="329"/>
      <c r="I565" s="340"/>
      <c r="J565" s="207"/>
      <c r="K565" s="210"/>
      <c r="L565" s="211">
        <v>16.600000000000001</v>
      </c>
      <c r="M565" s="211">
        <v>10.7</v>
      </c>
      <c r="N565" s="211">
        <v>0</v>
      </c>
      <c r="O565" s="211" t="s">
        <v>533</v>
      </c>
    </row>
    <row r="566" spans="1:15" s="91" customFormat="1" ht="34.5" customHeight="1">
      <c r="A566" s="251" t="s">
        <v>876</v>
      </c>
      <c r="B566" s="119"/>
      <c r="C566" s="285"/>
      <c r="D566" s="328" t="s">
        <v>993</v>
      </c>
      <c r="E566" s="339"/>
      <c r="F566" s="339"/>
      <c r="G566" s="339"/>
      <c r="H566" s="329"/>
      <c r="I566" s="340"/>
      <c r="J566" s="213"/>
      <c r="K566" s="214"/>
      <c r="L566" s="211">
        <v>4.0999999999999996</v>
      </c>
      <c r="M566" s="211">
        <v>18</v>
      </c>
      <c r="N566" s="211">
        <v>47.1</v>
      </c>
      <c r="O566" s="211" t="s">
        <v>533</v>
      </c>
    </row>
    <row r="567" spans="1:15" s="91" customFormat="1" ht="42.75" customHeight="1">
      <c r="A567" s="243"/>
      <c r="B567" s="119"/>
      <c r="C567" s="320" t="s">
        <v>1024</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v>31.9</v>
      </c>
    </row>
    <row r="569" spans="1:15"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v>11.7</v>
      </c>
    </row>
    <row r="570" spans="1:15"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v>10.8</v>
      </c>
    </row>
    <row r="571" spans="1:15"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v>4.5</v>
      </c>
    </row>
    <row r="572" spans="1:15"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v>0.1</v>
      </c>
    </row>
    <row r="573" spans="1:15"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v>11.4</v>
      </c>
    </row>
    <row r="574" spans="1:15"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v>20.5</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1054</v>
      </c>
      <c r="O588" s="66" t="s">
        <v>1055</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1056</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17" t="s">
        <v>388</v>
      </c>
      <c r="D591" s="318"/>
      <c r="E591" s="318"/>
      <c r="F591" s="318"/>
      <c r="G591" s="318"/>
      <c r="H591" s="319"/>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17" t="s">
        <v>392</v>
      </c>
      <c r="D593" s="318"/>
      <c r="E593" s="318"/>
      <c r="F593" s="318"/>
      <c r="G593" s="318"/>
      <c r="H593" s="319"/>
      <c r="I593" s="294" t="s">
        <v>393</v>
      </c>
      <c r="J593" s="116">
        <f>IF(SUM(L593:O593)=0,IF(COUNTIF(L593:O593,"未確認")&gt;0,"未確認",IF(COUNTIF(L593:O593,"~*")&gt;0,"*",SUM(L593:O593))),SUM(L593:O593))</f>
        <v>10</v>
      </c>
      <c r="K593" s="201" t="str">
        <f>IF(OR(COUNTIF(L593:O593,"未確認")&gt;0,COUNTIF(L593:O593,"*")&gt;0),"※","")</f>
        <v>※</v>
      </c>
      <c r="L593" s="117" t="s">
        <v>541</v>
      </c>
      <c r="M593" s="117">
        <v>10</v>
      </c>
      <c r="N593" s="117" t="s">
        <v>541</v>
      </c>
      <c r="O593" s="117">
        <v>0</v>
      </c>
    </row>
    <row r="594" spans="1:15" s="115" customFormat="1" ht="84" customHeight="1">
      <c r="A594" s="252" t="s">
        <v>894</v>
      </c>
      <c r="B594" s="84"/>
      <c r="C594" s="317" t="s">
        <v>394</v>
      </c>
      <c r="D594" s="318"/>
      <c r="E594" s="318"/>
      <c r="F594" s="318"/>
      <c r="G594" s="318"/>
      <c r="H594" s="319"/>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0" t="s">
        <v>994</v>
      </c>
      <c r="D595" s="321"/>
      <c r="E595" s="321"/>
      <c r="F595" s="321"/>
      <c r="G595" s="321"/>
      <c r="H595" s="322"/>
      <c r="I595" s="337" t="s">
        <v>397</v>
      </c>
      <c r="J595" s="140">
        <v>1029</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v>233</v>
      </c>
      <c r="K596" s="201" t="str">
        <f>IF(OR(COUNTIF(L596:O596,"未確認")&gt;0,COUNTIF(L596:O596,"~*")&gt;0),"※","")</f>
        <v/>
      </c>
      <c r="L596" s="216"/>
      <c r="M596" s="216"/>
      <c r="N596" s="216"/>
      <c r="O596" s="216"/>
    </row>
    <row r="597" spans="1:15" s="115" customFormat="1" ht="35.15" customHeight="1">
      <c r="A597" s="251" t="s">
        <v>897</v>
      </c>
      <c r="B597" s="84"/>
      <c r="C597" s="320" t="s">
        <v>995</v>
      </c>
      <c r="D597" s="321"/>
      <c r="E597" s="321"/>
      <c r="F597" s="321"/>
      <c r="G597" s="321"/>
      <c r="H597" s="322"/>
      <c r="I597" s="323" t="s">
        <v>400</v>
      </c>
      <c r="J597" s="140">
        <v>1535</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v>531</v>
      </c>
      <c r="K598" s="201" t="str">
        <f>IF(OR(COUNTIF(L598:O598,"未確認")&gt;0,COUNTIF(L598:O598,"~*")&gt;0),"※","")</f>
        <v/>
      </c>
      <c r="L598" s="216"/>
      <c r="M598" s="216"/>
      <c r="N598" s="216"/>
      <c r="O598" s="216"/>
    </row>
    <row r="599" spans="1:15" s="115" customFormat="1" ht="42" customHeight="1">
      <c r="A599" s="251" t="s">
        <v>899</v>
      </c>
      <c r="B599" s="84"/>
      <c r="C599" s="314" t="s">
        <v>996</v>
      </c>
      <c r="D599" s="315"/>
      <c r="E599" s="315"/>
      <c r="F599" s="315"/>
      <c r="G599" s="315"/>
      <c r="H599" s="316"/>
      <c r="I599" s="122" t="s">
        <v>402</v>
      </c>
      <c r="J599" s="116">
        <v>932</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row>
    <row r="602" spans="1:15"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t="s">
        <v>541</v>
      </c>
      <c r="N602" s="117">
        <v>0</v>
      </c>
      <c r="O602" s="117">
        <v>0</v>
      </c>
    </row>
    <row r="603" spans="1:15"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1054</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1056</v>
      </c>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IF(SUM(L613:O613)=0,IF(COUNTIF(L613:O613,"未確認")&gt;0,"未確認",IF(COUNTIF(L613:O613,"~*")&gt;0,"*",SUM(L613:O613))),SUM(L613:O613))</f>
        <v>36</v>
      </c>
      <c r="K613" s="201" t="str">
        <f t="shared" ref="K613:K623" si="29">IF(OR(COUNTIF(L613:O613,"未確認")&gt;0,COUNTIF(L613:O613,"*")&gt;0),"※","")</f>
        <v>※</v>
      </c>
      <c r="L613" s="117" t="s">
        <v>541</v>
      </c>
      <c r="M613" s="117">
        <v>10</v>
      </c>
      <c r="N613" s="117">
        <v>0</v>
      </c>
      <c r="O613" s="117">
        <v>26</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4" t="s">
        <v>1000</v>
      </c>
      <c r="D618" s="315"/>
      <c r="E618" s="315"/>
      <c r="F618" s="315"/>
      <c r="G618" s="315"/>
      <c r="H618" s="316"/>
      <c r="I618" s="138" t="s">
        <v>1028</v>
      </c>
      <c r="J618" s="116">
        <f t="shared" si="28"/>
        <v>63</v>
      </c>
      <c r="K618" s="201" t="str">
        <f t="shared" si="29"/>
        <v/>
      </c>
      <c r="L618" s="117">
        <v>0</v>
      </c>
      <c r="M618" s="117">
        <v>0</v>
      </c>
      <c r="N618" s="117">
        <v>0</v>
      </c>
      <c r="O618" s="117">
        <v>63</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c r="N621" s="117">
        <v>0</v>
      </c>
      <c r="O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c r="O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1054</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1056</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17" t="s">
        <v>434</v>
      </c>
      <c r="D632" s="318"/>
      <c r="E632" s="318"/>
      <c r="F632" s="318"/>
      <c r="G632" s="318"/>
      <c r="H632" s="319"/>
      <c r="I632" s="122" t="s">
        <v>435</v>
      </c>
      <c r="J632" s="116">
        <f t="shared" si="30"/>
        <v>64</v>
      </c>
      <c r="K632" s="201" t="str">
        <f t="shared" si="31"/>
        <v>※</v>
      </c>
      <c r="L632" s="117">
        <v>26</v>
      </c>
      <c r="M632" s="117">
        <v>38</v>
      </c>
      <c r="N632" s="117" t="s">
        <v>541</v>
      </c>
      <c r="O632" s="117">
        <v>0</v>
      </c>
    </row>
    <row r="633" spans="1:22" s="118" customFormat="1" ht="56">
      <c r="A633" s="252" t="s">
        <v>919</v>
      </c>
      <c r="B633" s="119"/>
      <c r="C633" s="317" t="s">
        <v>436</v>
      </c>
      <c r="D633" s="318"/>
      <c r="E633" s="318"/>
      <c r="F633" s="318"/>
      <c r="G633" s="318"/>
      <c r="H633" s="319"/>
      <c r="I633" s="122" t="s">
        <v>437</v>
      </c>
      <c r="J633" s="116">
        <f t="shared" si="30"/>
        <v>38</v>
      </c>
      <c r="K633" s="201" t="str">
        <f t="shared" si="31"/>
        <v>※</v>
      </c>
      <c r="L633" s="117">
        <v>15</v>
      </c>
      <c r="M633" s="117">
        <v>23</v>
      </c>
      <c r="N633" s="117" t="s">
        <v>541</v>
      </c>
      <c r="O633" s="117">
        <v>0</v>
      </c>
    </row>
    <row r="634" spans="1:22"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t="s">
        <v>541</v>
      </c>
      <c r="M634" s="117" t="s">
        <v>541</v>
      </c>
      <c r="N634" s="117">
        <v>0</v>
      </c>
      <c r="O634" s="117">
        <v>0</v>
      </c>
    </row>
    <row r="635" spans="1:22" s="118" customFormat="1" ht="84" customHeight="1">
      <c r="A635" s="252" t="s">
        <v>921</v>
      </c>
      <c r="B635" s="119"/>
      <c r="C635" s="317" t="s">
        <v>440</v>
      </c>
      <c r="D635" s="318"/>
      <c r="E635" s="318"/>
      <c r="F635" s="318"/>
      <c r="G635" s="318"/>
      <c r="H635" s="319"/>
      <c r="I635" s="122" t="s">
        <v>441</v>
      </c>
      <c r="J635" s="116">
        <f t="shared" si="30"/>
        <v>14</v>
      </c>
      <c r="K635" s="201" t="str">
        <f t="shared" si="31"/>
        <v>※</v>
      </c>
      <c r="L635" s="117" t="s">
        <v>541</v>
      </c>
      <c r="M635" s="117">
        <v>14</v>
      </c>
      <c r="N635" s="117" t="s">
        <v>541</v>
      </c>
      <c r="O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1054</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1056</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69</v>
      </c>
      <c r="K646" s="201" t="str">
        <f t="shared" ref="K646:K660" si="33">IF(OR(COUNTIF(L646:O646,"未確認")&gt;0,COUNTIF(L646:O646,"*")&gt;0),"※","")</f>
        <v/>
      </c>
      <c r="L646" s="117">
        <v>46</v>
      </c>
      <c r="M646" s="117">
        <v>23</v>
      </c>
      <c r="N646" s="117">
        <v>0</v>
      </c>
      <c r="O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v>0</v>
      </c>
      <c r="M648" s="117" t="s">
        <v>541</v>
      </c>
      <c r="N648" s="117">
        <v>0</v>
      </c>
      <c r="O648" s="117">
        <v>0</v>
      </c>
    </row>
    <row r="649" spans="1:22" s="118" customFormat="1" ht="70" customHeight="1">
      <c r="A649" s="252" t="s">
        <v>928</v>
      </c>
      <c r="B649" s="84"/>
      <c r="C649" s="295"/>
      <c r="D649" s="297"/>
      <c r="E649" s="317" t="s">
        <v>940</v>
      </c>
      <c r="F649" s="318"/>
      <c r="G649" s="318"/>
      <c r="H649" s="319"/>
      <c r="I649" s="122" t="s">
        <v>456</v>
      </c>
      <c r="J649" s="116">
        <f t="shared" si="32"/>
        <v>17</v>
      </c>
      <c r="K649" s="201" t="str">
        <f t="shared" si="33"/>
        <v>※</v>
      </c>
      <c r="L649" s="117" t="s">
        <v>541</v>
      </c>
      <c r="M649" s="117">
        <v>17</v>
      </c>
      <c r="N649" s="117">
        <v>0</v>
      </c>
      <c r="O649" s="117">
        <v>0</v>
      </c>
    </row>
    <row r="650" spans="1:22" s="118" customFormat="1" ht="84" customHeight="1">
      <c r="A650" s="252" t="s">
        <v>929</v>
      </c>
      <c r="B650" s="84"/>
      <c r="C650" s="295"/>
      <c r="D650" s="297"/>
      <c r="E650" s="317" t="s">
        <v>941</v>
      </c>
      <c r="F650" s="318"/>
      <c r="G650" s="318"/>
      <c r="H650" s="319"/>
      <c r="I650" s="122" t="s">
        <v>458</v>
      </c>
      <c r="J650" s="116">
        <f t="shared" si="32"/>
        <v>43</v>
      </c>
      <c r="K650" s="201" t="str">
        <f t="shared" si="33"/>
        <v/>
      </c>
      <c r="L650" s="117">
        <v>43</v>
      </c>
      <c r="M650" s="117">
        <v>0</v>
      </c>
      <c r="N650" s="117">
        <v>0</v>
      </c>
      <c r="O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row>
    <row r="655" spans="1:22" s="118" customFormat="1" ht="70" customHeight="1">
      <c r="A655" s="252" t="s">
        <v>934</v>
      </c>
      <c r="B655" s="84"/>
      <c r="C655" s="317" t="s">
        <v>937</v>
      </c>
      <c r="D655" s="318"/>
      <c r="E655" s="318"/>
      <c r="F655" s="318"/>
      <c r="G655" s="318"/>
      <c r="H655" s="319"/>
      <c r="I655" s="122" t="s">
        <v>468</v>
      </c>
      <c r="J655" s="116">
        <f t="shared" si="32"/>
        <v>61</v>
      </c>
      <c r="K655" s="201" t="str">
        <f t="shared" si="33"/>
        <v/>
      </c>
      <c r="L655" s="117">
        <v>42</v>
      </c>
      <c r="M655" s="117">
        <v>19</v>
      </c>
      <c r="N655" s="117">
        <v>0</v>
      </c>
      <c r="O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t="s">
        <v>541</v>
      </c>
      <c r="N658" s="117">
        <v>0</v>
      </c>
      <c r="O658" s="117" t="s">
        <v>541</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1054</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1056</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1054</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1056</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7" t="s">
        <v>498</v>
      </c>
      <c r="D684" s="318"/>
      <c r="E684" s="318"/>
      <c r="F684" s="318"/>
      <c r="G684" s="318"/>
      <c r="H684" s="319"/>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7" t="s">
        <v>500</v>
      </c>
      <c r="D685" s="318"/>
      <c r="E685" s="318"/>
      <c r="F685" s="318"/>
      <c r="G685" s="318"/>
      <c r="H685" s="319"/>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1054</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1056</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4" t="s">
        <v>1006</v>
      </c>
      <c r="D695" s="315"/>
      <c r="E695" s="315"/>
      <c r="F695" s="315"/>
      <c r="G695" s="315"/>
      <c r="H695" s="316"/>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1054</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1056</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17" t="s">
        <v>516</v>
      </c>
      <c r="D707" s="318"/>
      <c r="E707" s="318"/>
      <c r="F707" s="318"/>
      <c r="G707" s="318"/>
      <c r="H707" s="319"/>
      <c r="I707" s="122" t="s">
        <v>517</v>
      </c>
      <c r="J707" s="116" t="str">
        <f>IF(SUM(L707:O707)=0,IF(COUNTIF(L707:O707,"未確認")&gt;0,"未確認",IF(COUNTIF(L707:O707,"~*")&gt;0,"*",SUM(L707:O707))),SUM(L707:O707))</f>
        <v>*</v>
      </c>
      <c r="K707" s="201" t="str">
        <f>IF(OR(COUNTIF(L707:O707,"未確認")&gt;0,COUNTIF(L707:O707,"*")&gt;0),"※","")</f>
        <v>※</v>
      </c>
      <c r="L707" s="117">
        <v>0</v>
      </c>
      <c r="M707" s="117" t="s">
        <v>541</v>
      </c>
      <c r="N707" s="117">
        <v>0</v>
      </c>
      <c r="O707" s="117">
        <v>0</v>
      </c>
    </row>
    <row r="708" spans="1:23" s="118" customFormat="1" ht="70" customHeight="1">
      <c r="A708" s="252" t="s">
        <v>970</v>
      </c>
      <c r="B708" s="119"/>
      <c r="C708" s="314" t="s">
        <v>1007</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4" t="s">
        <v>1008</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884F39F-9A2F-4614-AC24-E3A03AC34B9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2019-11-15T09:52:40Z</dcterms:modified>
</cp:coreProperties>
</file>