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A14DCB14-4BCC-4DA9-B8E7-11CF4180347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<sst xmlns="http://schemas.openxmlformats.org/spreadsheetml/2006/main" count="3212" uniqueCount="1052">
  <si>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</si>
  <si>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</si>
  <si>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</si>
  <si>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</si>
  <si>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</si>
  <si>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</si>
  <si>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</si>
  <si>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</si>
  <si>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</si>
  <si>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</si>
  <si>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</si>
  <si>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</si>
  <si>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</si>
  <si>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</si>
  <si>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</si>
  <si>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</si>
  <si>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</si>
  <si>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</si>
  <si>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</si>
  <si>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</si>
  <si>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</si>
  <si>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</si>
  <si>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</si>
  <si>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</si>
  <si>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</si>
  <si>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</si>
  <si>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</si>
  <si>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</si>
  <si>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</si>
  <si>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</si>
  <si>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</si>
  <si>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</si>
  <si>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</si>
  <si>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</si>
  <si>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</si>
  <si>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</si>
  <si>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</si>
  <si>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</si>
  <si>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</si>
  <si>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</si>
  <si>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</si>
  <si>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</si>
  <si>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</si>
  <si>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</si>
  <si>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</si>
  <si>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</si>
  <si>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</si>
  <si>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</si>
  <si>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</si>
  <si>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</si>
  <si>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</si>
  <si>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</si>
  <si>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</si>
  <si>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</si>
  <si>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</si>
  <si>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</si>
  <si>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</si>
  <si>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</si>
  <si>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</si>
  <si>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</si>
  <si>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</si>
  <si>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</si>
  <si>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</si>
  <si>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</si>
  <si>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</si>
  <si>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</si>
  <si>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</si>
  <si>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</si>
  <si>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</si>
  <si>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</si>
  <si>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</si>
  <si>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</si>
  <si>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</si>
  <si>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</si>
  <si>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</si>
  <si>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</si>
  <si>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</si>
  <si>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</si>
  <si>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</si>
  <si>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</si>
  <si>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</si>
  <si>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</si>
  <si>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</si>
  <si>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</si>
  <si>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</si>
  <si>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</si>
  <si>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</si>
  <si>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</si>
  <si>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</si>
  <si>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</si>
  <si>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</si>
  <si>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</si>
  <si>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</si>
  <si>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</si>
  <si>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</si>
  <si>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</si>
  <si>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</si>
  <si>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</si>
  <si>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</si>
  <si>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</si>
  <si>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</si>
  <si>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</si>
  <si>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</si>
  <si>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</si>
  <si>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</si>
  <si>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</si>
  <si>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</si>
  <si>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</si>
  <si>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</si>
  <si>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</si>
  <si>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</si>
  <si>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</si>
  <si>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</si>
  <si>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</si>
  <si>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</si>
  <si>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</si>
  <si>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</si>
  <si>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</si>
  <si>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</si>
  <si>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</si>
  <si>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</si>
  <si>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</si>
  <si>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</si>
  <si>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</si>
  <si>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</si>
  <si>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</si>
  <si>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</si>
  <si>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</si>
  <si>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</si>
  <si>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</si>
  <si>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</si>
  <si>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</si>
  <si>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</si>
  <si>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</si>
  <si>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</si>
  <si>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</si>
  <si>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</si>
  <si>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</si>
  <si>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</si>
  <si>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</si>
  <si>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</si>
  <si>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</si>
  <si>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</si>
  <si>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</si>
  <si>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</si>
  <si>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</si>
  <si>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</si>
  <si>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</si>
  <si>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</si>
  <si>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</si>
  <si>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</si>
  <si>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</si>
  <si>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</si>
  <si>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</si>
  <si>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</si>
  <si>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</si>
  <si>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</si>
  <si>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</si>
  <si>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</si>
  <si>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</si>
  <si>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</si>
  <si>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</si>
  <si>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</si>
  <si>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</si>
  <si>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</si>
  <si>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</si>
  <si>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</si>
  <si>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</si>
  <si>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</si>
  <si>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</si>
  <si>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</si>
  <si>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</si>
  <si>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</si>
  <si>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</si>
  <si>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</si>
  <si>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</si>
  <si>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</si>
  <si>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</si>
  <si>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</si>
  <si>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</si>
  <si>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</si>
  <si>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</si>
  <si>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</si>
  <si>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</si>
  <si>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</si>
  <si>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</si>
  <si>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</si>
  <si>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</si>
  <si>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</si>
  <si>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</si>
  <si>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</si>
  <si>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</si>
  <si>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</si>
  <si>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</si>
  <si>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</si>
  <si>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</si>
  <si>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</si>
  <si>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</si>
  <si>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</si>
  <si>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</si>
  <si>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</si>
  <si>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</si>
  <si>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</si>
  <si>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</si>
  <si>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</si>
  <si>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</si>
  <si>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</si>
  <si>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</si>
  <si>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</si>
  <si>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</si>
  <si>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</si>
  <si>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</si>
  <si>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</si>
  <si>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</si>
  <si>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</si>
  <si>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</si>
  <si>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</si>
  <si>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</si>
  <si>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</si>
  <si>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</si>
  <si>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</si>
  <si>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</si>
  <si>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</si>
  <si>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</si>
  <si>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</si>
  <si>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</si>
  <si>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</si>
  <si>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</si>
  <si>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</si>
  <si>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</si>
  <si>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</si>
  <si>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</si>
  <si>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</si>
  <si>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</si>
  <si>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</si>
  <si>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</si>
  <si>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</si>
  <si>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</si>
  <si>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</si>
  <si>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</si>
  <si>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</si>
  <si>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</si>
  <si>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</si>
  <si>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</si>
  <si>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</si>
  <si>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</si>
  <si>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</si>
  <si>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</si>
  <si>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</si>
  <si>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</si>
  <si>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</si>
  <si>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</si>
  <si>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</si>
  <si>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</si>
  <si>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</si>
  <si>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</si>
  <si>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</si>
  <si>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</si>
  <si>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</si>
  <si>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</si>
  <si>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</si>
  <si>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</si>
  <si>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</si>
  <si>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</si>
  <si>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</si>
  <si>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</si>
  <si>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</si>
  <si>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</si>
  <si>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</si>
  <si>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</si>
  <si>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</si>
  <si>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</si>
  <si>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</si>
  <si>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</si>
  <si>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</si>
  <si>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</si>
  <si>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</si>
  <si>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</si>
  <si>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</si>
  <si>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</si>
  <si>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</si>
  <si>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</si>
  <si>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</si>
  <si>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</si>
  <si>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</si>
  <si>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</si>
  <si>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</si>
  <si>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</si>
  <si>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</si>
  <si>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</si>
  <si>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</si>
  <si>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</si>
  <si>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</si>
  <si>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</si>
  <si>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</si>
  <si>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</si>
  <si>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</si>
  <si>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</si>
  <si>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</si>
  <si>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</si>
  <si>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</si>
  <si>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</si>
  <si>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</si>
  <si>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</si>
  <si>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</si>
  <si>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</si>
  <si>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</si>
  <si>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</si>
  <si>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</si>
  <si>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</si>
  <si>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</si>
  <si>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</si>
  <si>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</si>
  <si>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</si>
  <si>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</si>
  <si>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</si>
  <si>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</si>
  <si>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</si>
  <si>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</si>
  <si>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</si>
  <si>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</si>
  <si>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</si>
  <si>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</si>
  <si>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</si>
  <si>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</si>
  <si>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</si>
  <si>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</si>
  <si>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</si>
  <si>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</si>
  <si>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</si>
  <si>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</si>
  <si>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</si>
  <si>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</si>
  <si>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</si>
  <si>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</si>
  <si>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</si>
  <si>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</si>
  <si>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</si>
  <si>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</si>
  <si>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</si>
  <si>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</si>
  <si>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</si>
  <si>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</si>
  <si>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</si>
  <si>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</si>
  <si>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</si>
  <si>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</si>
  <si>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</si>
  <si>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</si>
  <si>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</si>
  <si>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</si>
  <si>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</si>
  <si>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</si>
  <si>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</si>
  <si>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</si>
  <si>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</si>
  <si>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</si>
  <si>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</si>
  <si>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</si>
  <si>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</si>
  <si>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</si>
  <si>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</si>
  <si>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</si>
  <si>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</si>
  <si>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</si>
  <si>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</si>
  <si>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</si>
  <si>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</si>
  <si>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</si>
  <si>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</si>
  <si>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</si>
  <si>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</si>
  <si>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</si>
  <si>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</si>
  <si>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</si>
  <si>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</si>
  <si>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</si>
  <si>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</si>
  <si>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</si>
  <si>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</si>
  <si>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</si>
  <si>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</si>
  <si>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</si>
  <si>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</si>
  <si>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</si>
  <si>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</si>
  <si>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</si>
  <si>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</si>
  <si>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</si>
  <si>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</si>
  <si>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</si>
  <si>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</si>
  <si>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</si>
  <si>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</si>
  <si>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</si>
  <si>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</si>
  <si>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</si>
  <si>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</si>
  <si>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</si>
  <si>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</si>
  <si>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</si>
  <si>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</si>
  <si>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</si>
  <si>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</si>
  <si>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</si>
  <si>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</si>
  <si>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</si>
  <si>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</si>
  <si>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</si>
  <si>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</si>
  <si>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</si>
  <si>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</si>
  <si>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</si>
  <si>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</si>
  <si>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</si>
  <si>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</si>
  <si>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</si>
  <si>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</si>
  <si>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</si>
  <si>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</si>
  <si>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</si>
  <si>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</si>
  <si>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</si>
  <si>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</si>
  <si>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</si>
  <si>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</si>
  <si>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</si>
  <si>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</si>
  <si>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</si>
  <si>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</si>
  <si>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</si>
  <si>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</si>
  <si>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</si>
  <si>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</si>
  <si>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</si>
  <si>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</si>
  <si>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</si>
  <si>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</si>
  <si>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</si>
  <si>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</si>
  <si>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</si>
  <si>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</si>
  <si>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</si>
  <si>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</si>
  <si>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</si>
  <si>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</si>
  <si>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</si>
  <si>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</si>
  <si>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</si>
  <si>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</si>
  <si>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</si>
  <si>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</si>
  <si>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</si>
  <si>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</si>
  <si>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</si>
  <si>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</si>
  <si>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</si>
  <si>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</si>
  <si>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</si>
  <si>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</si>
  <si>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</si>
  <si>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</si>
  <si>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</si>
  <si>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</si>
  <si>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</si>
  <si>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</si>
  <si>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</si>
  <si>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</si>
  <si>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</si>
  <si>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</si>
  <si>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</si>
  <si>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</si>
  <si>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</si>
  <si>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</si>
  <si>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</si>
  <si>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</si>
  <si>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</si>
  <si>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</si>
  <si>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</si>
  <si>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</si>
  <si>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</si>
  <si>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</si>
  <si>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</si>
  <si>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</si>
  <si>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</si>
  <si>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</si>
  <si>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</si>
  <si>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</si>
  <si>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</si>
  <si>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</si>
  <si>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</si>
  <si>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</si>
  <si>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</si>
  <si>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</si>
  <si>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</si>
  <si>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</si>
  <si>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</si>
  <si>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</si>
  <si>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</si>
  <si>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</si>
  <si>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</si>
  <si>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</si>
  <si>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</si>
  <si>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</si>
  <si>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</si>
  <si>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</si>
  <si>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</si>
  <si>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</si>
  <si>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</si>
  <si>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</si>
  <si>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</si>
  <si>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</si>
  <si>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</si>
  <si>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</si>
  <si>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</si>
  <si>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</si>
  <si>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</si>
  <si>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</si>
  <si>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</si>
  <si>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</si>
  <si>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</si>
  <si>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</si>
  <si>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</si>
  <si>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</si>
  <si>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</si>
  <si>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</si>
  <si>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</si>
  <si>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</si>
  <si>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</si>
  <si>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</si>
  <si>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</si>
  <si>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</si>
  <si>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</si>
  <si>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</si>
  <si>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</si>
  <si>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</si>
  <si>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</si>
  <si>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</si>
  <si>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</si>
  <si>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</si>
  <si>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</si>
  <si>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</si>
  <si>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</si>
  <si>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</si>
  <si>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</si>
  <si>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</si>
  <si>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</si>
  <si>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</si>
  <si>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</si>
  <si>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</si>
  <si>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</si>
  <si>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</si>
  <si>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</si>
  <si>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</si>
  <si>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</si>
  <si>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</si>
  <si>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</si>
  <si>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</si>
  <si>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</si>
  <si>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</si>
  <si>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</si>
  <si>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</si>
  <si>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</si>
  <si>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</si>
  <si>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</si>
  <si>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</si>
  <si>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</si>
  <si>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</si>
  <si>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</si>
  <si>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</si>
  <si>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</si>
  <si>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</si>
  <si>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</si>
  <si>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</si>
  <si>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</si>
  <si>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</si>
  <si>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</si>
  <si>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</si>
  <si>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</si>
  <si>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</si>
  <si>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</si>
  <si>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</si>
  <si>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</si>
  <si>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</si>
  <si>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</si>
  <si>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</si>
  <si>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</si>
  <si>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</si>
  <si>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</si>
  <si>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</si>
  <si>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</si>
  <si>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</si>
  <si>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</si>
  <si>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</si>
  <si>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</si>
  <si>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</si>
  <si>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</si>
  <si>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</si>
  <si>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</si>
  <si>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</si>
  <si>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</si>
  <si>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</si>
  <si>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</si>
  <si>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</si>
  <si>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</si>
  <si>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</si>
  <si>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</si>
  <si>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</si>
  <si>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</si>
  <si>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</si>
  <si>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</si>
  <si>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</si>
  <si>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</si>
  <si>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</si>
  <si>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</si>
  <si>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</si>
  <si>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</si>
  <si>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</si>
  <si>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</si>
  <si>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</si>
  <si>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</si>
  <si>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</si>
  <si>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</si>
  <si>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</si>
  <si>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</si>
  <si>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</si>
  <si>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</si>
  <si>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</si>
  <si>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</si>
  <si>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</si>
  <si>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</si>
  <si>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</si>
  <si>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</si>
  <si>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</si>
  <si>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</si>
  <si>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</si>
  <si>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</si>
  <si>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</si>
  <si>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</si>
  <si>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</si>
  <si>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</si>
  <si>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</si>
  <si>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</si>
  <si>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</si>
  <si>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</si>
  <si>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</si>
  <si>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</si>
  <si>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</si>
  <si>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</si>
  <si>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</si>
  <si>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</si>
  <si>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</si>
  <si>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</si>
  <si>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</si>
  <si>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</si>
  <si>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</si>
  <si>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</si>
  <si>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</si>
  <si>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</si>
  <si>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</si>
  <si>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</si>
  <si>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</si>
  <si>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</si>
  <si>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</si>
  <si>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</si>
  <si>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</si>
  <si>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</si>
  <si>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</si>
  <si>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</si>
  <si>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</si>
  <si>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</si>
  <si>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</si>
  <si>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</si>
  <si>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</si>
  <si>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</si>
  <si>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</si>
  <si>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</si>
  <si>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</si>
  <si>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</si>
  <si>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</si>
  <si>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</si>
  <si>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</si>
  <si>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</si>
  <si>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</si>
  <si>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</si>
  <si>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</si>
  <si>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</si>
  <si>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</si>
  <si>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</si>
  <si>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</si>
  <si>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</si>
  <si>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</si>
  <si>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</si>
  <si>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</si>
  <si>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</si>
  <si>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</si>
  <si>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</si>
  <si>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</si>
  <si>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</si>
  <si>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</si>
  <si>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</si>
  <si>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</si>
  <si>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</si>
  <si>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</si>
  <si>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</si>
  <si>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</si>
  <si>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</si>
  <si>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</si>
  <si>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</si>
  <si>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</si>
  <si>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</si>
  <si>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</si>
  <si>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</si>
  <si>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</si>
  <si>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</si>
  <si>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</si>
  <si>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</si>
  <si>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</si>
  <si>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</si>
  <si>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</si>
  <si>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</si>
  <si>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</si>
  <si>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</si>
  <si>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</si>
  <si>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</si>
  <si>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</si>
  <si>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</si>
  <si>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</si>
  <si>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</si>
  <si>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</si>
  <si>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</si>
  <si>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</si>
  <si>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</si>
  <si>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</si>
  <si>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</si>
  <si>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</si>
  <si>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</si>
  <si>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</si>
  <si>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</si>
  <si>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</si>
  <si>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</si>
  <si>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</si>
  <si>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</si>
  <si>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</si>
  <si>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</si>
  <si>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</si>
  <si>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</si>
  <si>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</si>
  <si>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</si>
  <si>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</si>
  <si>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</si>
  <si>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</si>
  <si>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</si>
  <si>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</si>
  <si>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</si>
  <si>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</si>
  <si>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</si>
  <si>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</si>
  <si>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</si>
  <si>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</si>
  <si>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</si>
  <si>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</si>
  <si>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</si>
  <si>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</si>
  <si>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</si>
  <si>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</si>
  <si>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</si>
  <si>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</si>
  <si>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</si>
  <si>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</si>
  <si>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</si>
  <si>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</si>
  <si>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</si>
  <si>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</si>
  <si>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</si>
  <si>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</si>
  <si>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</si>
  <si>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</si>
  <si>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</si>
  <si>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</si>
  <si>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</si>
  <si>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</si>
  <si>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</si>
  <si>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</si>
  <si>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</si>
  <si>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</si>
  <si>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</si>
  <si>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</si>
  <si>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</si>
  <si>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</si>
  <si>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</si>
  <si>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</si>
  <si>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</si>
  <si>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</si>
  <si>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</si>
  <si>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</si>
  <si>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</si>
  <si>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</si>
  <si>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</si>
  <si>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</si>
  <si>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</si>
  <si>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</si>
  <si>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</si>
  <si>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</si>
  <si>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</si>
  <si>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</si>
  <si>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</si>
  <si>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</si>
  <si>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</si>
  <si>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</si>
  <si>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</si>
  <si>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</si>
  <si>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</si>
  <si>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</si>
  <si>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</si>
  <si>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</si>
  <si>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</si>
  <si>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</si>
  <si>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</si>
  <si>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</si>
  <si>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</si>
  <si>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</si>
  <si>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</si>
  <si>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</si>
  <si>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</si>
  <si>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</si>
  <si>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</si>
  <si>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</si>
  <si>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</si>
  <si>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</si>
  <si>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</si>
  <si>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</si>
  <si>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</si>
  <si>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</si>
  <si>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</si>
  <si>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</si>
  <si>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</si>
  <si>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</si>
  <si>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</si>
  <si>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</si>
  <si>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</si>
  <si>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</si>
  <si>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</si>
  <si>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</si>
  <si>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</si>
  <si>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</si>
  <si>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</si>
  <si>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</si>
  <si>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</si>
  <si>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</si>
  <si>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</si>
  <si>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</si>
  <si>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</si>
  <si>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</si>
  <si>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</si>
  <si>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</si>
  <si>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</si>
  <si>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</si>
  <si>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</si>
  <si>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</si>
  <si>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</si>
  <si>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</si>
  <si>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</si>
  <si>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</si>
  <si>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</si>
  <si>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</si>
  <si>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</si>
  <si>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</si>
  <si>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</si>
  <si>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</si>
  <si>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</si>
  <si>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</si>
  <si>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</si>
  <si>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</si>
  <si>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</si>
  <si>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</si>
  <si>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</si>
  <si>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</si>
  <si>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</si>
  <si>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</si>
  <si>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</si>
  <si>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</si>
  <si>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</si>
  <si>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</si>
  <si>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</si>
  <si>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</si>
  <si>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</si>
  <si>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</si>
  <si>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</si>
  <si>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</si>
  <si>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</si>
  <si>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</si>
  <si>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</si>
  <si>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</si>
  <si>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</si>
  <si>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</si>
  <si>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</si>
  <si>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</si>
  <si>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</si>
  <si>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</si>
  <si>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</si>
  <si>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</si>
  <si>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</si>
  <si>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</si>
  <si>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</si>
  <si>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</si>
  <si>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</si>
  <si>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</si>
  <si>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</si>
  <si>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</si>
  <si>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</si>
  <si>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</si>
  <si>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</si>
  <si>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</si>
  <si>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</si>
  <si>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</si>
  <si>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</si>
  <si>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</si>
  <si>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</si>
  <si>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</si>
  <si>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</si>
  <si>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</si>
  <si>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</si>
  <si>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</si>
  <si>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</si>
  <si>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</si>
  <si>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</si>
  <si>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</si>
  <si>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</si>
  <si>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</si>
  <si>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</si>
  <si>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</si>
  <si>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</si>
  <si>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</si>
  <si>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</si>
  <si>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</si>
  <si>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</si>
  <si>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</si>
  <si>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</si>
  <si>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</si>
  <si>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</si>
  <si>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</si>
  <si>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</si>
  <si>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</si>
  <si>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</si>
  <si>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</si>
  <si>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</si>
  <si>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</si>
  <si>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</si>
  <si>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</si>
  <si>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</si>
  <si>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</si>
  <si>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</si>
  <si>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</si>
  <si>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</si>
  <si>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</si>
  <si>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</si>
  <si>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</si>
  <si>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</si>
  <si>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</si>
  <si>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</si>
  <si>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</si>
  <si>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</si>
  <si>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</si>
  <si>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</si>
  <si>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</si>
  <si>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</si>
  <si>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</si>
  <si>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</si>
  <si>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</si>
  <si>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</si>
  <si>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</si>
  <si>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</si>
  <si>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</si>
  <si>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</si>
  <si>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</si>
  <si>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</si>
  <si>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</si>
  <si>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</si>
  <si>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</si>
  <si>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</si>
  <si>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</si>
  <si>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</si>
  <si>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</si>
  <si>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</si>
  <si>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</si>
  <si>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</si>
  <si>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</si>
  <si>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</si>
  <si>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</si>
  <si>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</si>
  <si>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</si>
  <si>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</si>
  <si>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</si>
  <si>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</si>
  <si>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</si>
  <si>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</si>
  <si>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</si>
  <si>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</si>
  <si>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</si>
  <si>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</si>
  <si>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</si>
  <si>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</si>
  <si>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</si>
  <si>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</si>
  <si>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</si>
  <si>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</si>
  <si>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</si>
  <si>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</si>
  <si>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</si>
  <si>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</si>
  <si>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</si>
  <si>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</si>
  <si>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</si>
  <si>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</si>
  <si>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</si>
  <si>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</si>
  <si>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</si>
  <si>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</si>
  <si>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</si>
  <si>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</si>
  <si>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</si>
  <si>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</si>
  <si>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</si>
  <si>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</si>
  <si>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</si>
  <si>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</si>
  <si>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</si>
  <si>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</si>
  <si>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</si>
  <si>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</si>
  <si>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</si>
  <si>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</si>
  <si>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</si>
  <si>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</si>
  <si>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</si>
  <si>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</si>
  <si>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医療法人芳医会瀧病院</t>
    <phoneticPr fontId="3"/>
  </si>
  <si>
    <t>〒319-1541 北茨城市磯原町磯原２－３０５</t>
    <phoneticPr fontId="3"/>
  </si>
  <si>
    <t>〇</t>
  </si>
  <si>
    <t>医療法人</t>
  </si>
  <si>
    <t>複数の診療科で活用</t>
  </si>
  <si>
    <t>内科</t>
  </si>
  <si>
    <t>泌尿器科</t>
  </si>
  <si>
    <t>整形外科</t>
  </si>
  <si>
    <t>ＤＰＣ病院ではない</t>
  </si>
  <si>
    <t>-</t>
    <phoneticPr fontId="3"/>
  </si>
  <si>
    <t>一般病棟</t>
  </si>
  <si>
    <t>慢性期機能</t>
  </si>
  <si>
    <t>介護療養病棟</t>
  </si>
  <si>
    <t>療養病棟入院料１</t>
  </si>
  <si>
    <t>医療療養病棟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</si>
</sst>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1047</v>
      </c>
      <c r="M9" s="282" t="s">
        <v>1049</v>
      </c>
      <c r="N9" s="282" t="s">
        <v>1051</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t="s">
        <v>1039</v>
      </c>
      <c r="M13" s="28" t="s">
        <v>1039</v>
      </c>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1047</v>
      </c>
      <c r="M22" s="282" t="s">
        <v>1049</v>
      </c>
      <c r="N22" s="282" t="s">
        <v>1051</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t="s">
        <v>1039</v>
      </c>
      <c r="M26" s="28"/>
      <c r="N26" s="28" t="s">
        <v>1039</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t="s">
        <v>1039</v>
      </c>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1047</v>
      </c>
      <c r="M35" s="282" t="s">
        <v>1049</v>
      </c>
      <c r="N35" s="282" t="s">
        <v>1051</v>
      </c>
    </row>
    <row r="36" spans="1:22" s="21" customFormat="1" ht="34.5" customHeight="1">
      <c r="A36" s="244" t="s">
        <v>608</v>
      </c>
      <c r="B36" s="17"/>
      <c r="C36" s="19"/>
      <c r="D36" s="19"/>
      <c r="E36" s="19"/>
      <c r="F36" s="19"/>
      <c r="G36" s="19"/>
      <c r="H36" s="20"/>
      <c r="I36" s="300" t="s">
        <v>11</v>
      </c>
      <c r="J36" s="301"/>
      <c r="K36" s="302"/>
      <c r="L36" s="25"/>
      <c r="M36" s="25" t="s">
        <v>1039</v>
      </c>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1047</v>
      </c>
      <c r="M44" s="282" t="s">
        <v>1049</v>
      </c>
      <c r="N44" s="282" t="s">
        <v>1051</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1047</v>
      </c>
      <c r="M89" s="262" t="s">
        <v>1049</v>
      </c>
      <c r="N89" s="262" t="s">
        <v>1051</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38</v>
      </c>
      <c r="K99" s="237" t="str">
        <f>IF(OR(COUNTIF(L99:N99,"未確認")&gt;0,COUNTIF(L99:N99,"~*")&gt;0),"※","")</f>
        <v/>
      </c>
      <c r="L99" s="258">
        <v>38</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38</v>
      </c>
      <c r="K101" s="237" t="str">
        <f>IF(OR(COUNTIF(L101:N101,"未確認")&gt;0,COUNTIF(L101:N101,"~*")&gt;0),"※","")</f>
        <v/>
      </c>
      <c r="L101" s="258">
        <v>38</v>
      </c>
      <c r="M101" s="258">
        <v>0</v>
      </c>
      <c r="N101" s="258">
        <v>0</v>
      </c>
    </row>
    <row r="102" spans="1:22" s="83" customFormat="1" ht="34.5" customHeight="1">
      <c r="A102" s="244" t="s">
        <v>610</v>
      </c>
      <c r="B102" s="84"/>
      <c r="C102" s="374"/>
      <c r="D102" s="376"/>
      <c r="E102" s="314" t="s">
        <v>612</v>
      </c>
      <c r="F102" s="315"/>
      <c r="G102" s="315"/>
      <c r="H102" s="316"/>
      <c r="I102" s="417"/>
      <c r="J102" s="256">
        <f t="shared" si="0"/>
        <v>38</v>
      </c>
      <c r="K102" s="237" t="str">
        <f t="shared" ref="K102:K111" si="1">IF(OR(COUNTIF(L101:N101,"未確認")&gt;0,COUNTIF(L101:N101,"~*")&gt;0),"※","")</f>
        <v/>
      </c>
      <c r="L102" s="258">
        <v>38</v>
      </c>
      <c r="M102" s="258">
        <v>0</v>
      </c>
      <c r="N102" s="258">
        <v>0</v>
      </c>
    </row>
    <row r="103" spans="1:22" s="83" customFormat="1" ht="34.5" customHeight="1">
      <c r="A103" s="244" t="s">
        <v>613</v>
      </c>
      <c r="B103" s="84"/>
      <c r="C103" s="331" t="s">
        <v>46</v>
      </c>
      <c r="D103" s="333"/>
      <c r="E103" s="331" t="s">
        <v>42</v>
      </c>
      <c r="F103" s="332"/>
      <c r="G103" s="332"/>
      <c r="H103" s="333"/>
      <c r="I103" s="417"/>
      <c r="J103" s="256">
        <f t="shared" si="0"/>
        <v>76</v>
      </c>
      <c r="K103" s="237" t="str">
        <f t="shared" si="1"/>
        <v/>
      </c>
      <c r="L103" s="258">
        <v>0</v>
      </c>
      <c r="M103" s="258">
        <v>38</v>
      </c>
      <c r="N103" s="258">
        <v>38</v>
      </c>
    </row>
    <row r="104" spans="1:22" s="83" customFormat="1" ht="34.5" customHeight="1">
      <c r="A104" s="244" t="s">
        <v>614</v>
      </c>
      <c r="B104" s="84"/>
      <c r="C104" s="393"/>
      <c r="D104" s="394"/>
      <c r="E104" s="425"/>
      <c r="F104" s="426"/>
      <c r="G104" s="317" t="s">
        <v>47</v>
      </c>
      <c r="H104" s="319"/>
      <c r="I104" s="417"/>
      <c r="J104" s="256">
        <f t="shared" si="0"/>
        <v>38</v>
      </c>
      <c r="K104" s="237" t="str">
        <f t="shared" si="1"/>
        <v/>
      </c>
      <c r="L104" s="258">
        <v>0</v>
      </c>
      <c r="M104" s="258">
        <v>0</v>
      </c>
      <c r="N104" s="258">
        <v>38</v>
      </c>
    </row>
    <row r="105" spans="1:22" s="83" customFormat="1" ht="34.5" customHeight="1">
      <c r="A105" s="244" t="s">
        <v>615</v>
      </c>
      <c r="B105" s="84"/>
      <c r="C105" s="393"/>
      <c r="D105" s="394"/>
      <c r="E105" s="425"/>
      <c r="F105" s="407"/>
      <c r="G105" s="317" t="s">
        <v>48</v>
      </c>
      <c r="H105" s="319"/>
      <c r="I105" s="417"/>
      <c r="J105" s="256">
        <f t="shared" si="0"/>
        <v>38</v>
      </c>
      <c r="K105" s="237" t="str">
        <f t="shared" si="1"/>
        <v/>
      </c>
      <c r="L105" s="258">
        <v>0</v>
      </c>
      <c r="M105" s="258">
        <v>38</v>
      </c>
      <c r="N105" s="258">
        <v>0</v>
      </c>
    </row>
    <row r="106" spans="1:22" s="83" customFormat="1" ht="34.5" customHeight="1">
      <c r="A106" s="244" t="s">
        <v>613</v>
      </c>
      <c r="B106" s="84"/>
      <c r="C106" s="393"/>
      <c r="D106" s="394"/>
      <c r="E106" s="331" t="s">
        <v>45</v>
      </c>
      <c r="F106" s="332"/>
      <c r="G106" s="332"/>
      <c r="H106" s="333"/>
      <c r="I106" s="417"/>
      <c r="J106" s="256">
        <f t="shared" si="0"/>
        <v>76</v>
      </c>
      <c r="K106" s="237" t="str">
        <f t="shared" si="1"/>
        <v/>
      </c>
      <c r="L106" s="258">
        <v>0</v>
      </c>
      <c r="M106" s="258">
        <v>38</v>
      </c>
      <c r="N106" s="258">
        <v>38</v>
      </c>
    </row>
    <row r="107" spans="1:22" s="83" customFormat="1" ht="34.5" customHeight="1">
      <c r="A107" s="244" t="s">
        <v>614</v>
      </c>
      <c r="B107" s="84"/>
      <c r="C107" s="393"/>
      <c r="D107" s="394"/>
      <c r="E107" s="425"/>
      <c r="F107" s="426"/>
      <c r="G107" s="317" t="s">
        <v>47</v>
      </c>
      <c r="H107" s="319"/>
      <c r="I107" s="417"/>
      <c r="J107" s="256">
        <f t="shared" si="0"/>
        <v>38</v>
      </c>
      <c r="K107" s="237" t="str">
        <f t="shared" si="1"/>
        <v/>
      </c>
      <c r="L107" s="258">
        <v>0</v>
      </c>
      <c r="M107" s="258">
        <v>0</v>
      </c>
      <c r="N107" s="258">
        <v>38</v>
      </c>
    </row>
    <row r="108" spans="1:22" s="83" customFormat="1" ht="34.5" customHeight="1">
      <c r="A108" s="244" t="s">
        <v>615</v>
      </c>
      <c r="B108" s="84"/>
      <c r="C108" s="393"/>
      <c r="D108" s="394"/>
      <c r="E108" s="406"/>
      <c r="F108" s="407"/>
      <c r="G108" s="317" t="s">
        <v>48</v>
      </c>
      <c r="H108" s="319"/>
      <c r="I108" s="417"/>
      <c r="J108" s="256">
        <f t="shared" si="0"/>
        <v>38</v>
      </c>
      <c r="K108" s="237" t="str">
        <f t="shared" si="1"/>
        <v/>
      </c>
      <c r="L108" s="258">
        <v>0</v>
      </c>
      <c r="M108" s="258">
        <v>38</v>
      </c>
      <c r="N108" s="258">
        <v>0</v>
      </c>
    </row>
    <row r="109" spans="1:22" s="83" customFormat="1" ht="34.5" customHeight="1">
      <c r="A109" s="244" t="s">
        <v>613</v>
      </c>
      <c r="B109" s="84"/>
      <c r="C109" s="393"/>
      <c r="D109" s="394"/>
      <c r="E109" s="320" t="s">
        <v>612</v>
      </c>
      <c r="F109" s="321"/>
      <c r="G109" s="321"/>
      <c r="H109" s="322"/>
      <c r="I109" s="417"/>
      <c r="J109" s="256">
        <f t="shared" si="0"/>
        <v>76</v>
      </c>
      <c r="K109" s="237" t="str">
        <f t="shared" si="1"/>
        <v/>
      </c>
      <c r="L109" s="258">
        <v>0</v>
      </c>
      <c r="M109" s="258">
        <v>38</v>
      </c>
      <c r="N109" s="258">
        <v>38</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c r="N131" s="98" t="s">
        <v>1050</v>
      </c>
    </row>
    <row r="132" spans="1:22" s="83" customFormat="1" ht="34.5" customHeight="1">
      <c r="A132" s="244" t="s">
        <v>621</v>
      </c>
      <c r="B132" s="84"/>
      <c r="C132" s="295"/>
      <c r="D132" s="297"/>
      <c r="E132" s="317" t="s">
        <v>58</v>
      </c>
      <c r="F132" s="318"/>
      <c r="G132" s="318"/>
      <c r="H132" s="319"/>
      <c r="I132" s="386"/>
      <c r="J132" s="101"/>
      <c r="K132" s="102"/>
      <c r="L132" s="82">
        <v>38</v>
      </c>
      <c r="M132" s="82">
        <v>0</v>
      </c>
      <c r="N132" s="82">
        <v>38</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38</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47</v>
      </c>
      <c r="K154" s="264" t="str">
        <f t="shared" si="3"/>
        <v/>
      </c>
      <c r="L154" s="117">
        <v>47</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38</v>
      </c>
      <c r="K157" s="264" t="str">
        <f t="shared" si="3"/>
        <v/>
      </c>
      <c r="L157" s="117">
        <v>0</v>
      </c>
      <c r="M157" s="117">
        <v>38</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43</v>
      </c>
      <c r="K160" s="264" t="str">
        <f t="shared" si="3"/>
        <v/>
      </c>
      <c r="L160" s="117">
        <v>0</v>
      </c>
      <c r="M160" s="117">
        <v>0</v>
      </c>
      <c r="N160" s="117">
        <v>43</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13</v>
      </c>
      <c r="K269" s="81" t="str">
        <f t="shared" si="8"/>
        <v/>
      </c>
      <c r="L269" s="147">
        <v>7</v>
      </c>
      <c r="M269" s="147">
        <v>3</v>
      </c>
      <c r="N269" s="147">
        <v>3</v>
      </c>
    </row>
    <row r="270" spans="1:22" s="83" customFormat="1" ht="34.5" customHeight="1">
      <c r="A270" s="249" t="s">
        <v>725</v>
      </c>
      <c r="B270" s="120"/>
      <c r="C270" s="368"/>
      <c r="D270" s="368"/>
      <c r="E270" s="368"/>
      <c r="F270" s="368"/>
      <c r="G270" s="368" t="s">
        <v>148</v>
      </c>
      <c r="H270" s="368"/>
      <c r="I270" s="401"/>
      <c r="J270" s="266">
        <f t="shared" si="9"/>
        <v>1</v>
      </c>
      <c r="K270" s="81" t="str">
        <f t="shared" si="8"/>
        <v/>
      </c>
      <c r="L270" s="148">
        <v>0.5</v>
      </c>
      <c r="M270" s="148">
        <v>0.5</v>
      </c>
      <c r="N270" s="148">
        <v>0</v>
      </c>
    </row>
    <row r="271" spans="1:22" s="83" customFormat="1" ht="34.5" customHeight="1">
      <c r="A271" s="249" t="s">
        <v>726</v>
      </c>
      <c r="B271" s="120"/>
      <c r="C271" s="368" t="s">
        <v>151</v>
      </c>
      <c r="D271" s="369"/>
      <c r="E271" s="369"/>
      <c r="F271" s="369"/>
      <c r="G271" s="368" t="s">
        <v>146</v>
      </c>
      <c r="H271" s="368"/>
      <c r="I271" s="401"/>
      <c r="J271" s="266">
        <f t="shared" si="9"/>
        <v>14</v>
      </c>
      <c r="K271" s="81" t="str">
        <f t="shared" si="8"/>
        <v/>
      </c>
      <c r="L271" s="147">
        <v>6</v>
      </c>
      <c r="M271" s="147">
        <v>3</v>
      </c>
      <c r="N271" s="147">
        <v>5</v>
      </c>
    </row>
    <row r="272" spans="1:22" s="83" customFormat="1" ht="34.5" customHeight="1">
      <c r="A272" s="249" t="s">
        <v>726</v>
      </c>
      <c r="B272" s="120"/>
      <c r="C272" s="369"/>
      <c r="D272" s="369"/>
      <c r="E272" s="369"/>
      <c r="F272" s="369"/>
      <c r="G272" s="368" t="s">
        <v>148</v>
      </c>
      <c r="H272" s="368"/>
      <c r="I272" s="401"/>
      <c r="J272" s="266">
        <f t="shared" si="9"/>
        <v>3.1999999999999997</v>
      </c>
      <c r="K272" s="81" t="str">
        <f t="shared" si="8"/>
        <v/>
      </c>
      <c r="L272" s="148">
        <v>1.5</v>
      </c>
      <c r="M272" s="148">
        <v>0.8</v>
      </c>
      <c r="N272" s="148">
        <v>0.9</v>
      </c>
    </row>
    <row r="273" spans="1:14" s="83" customFormat="1" ht="34.5" customHeight="1">
      <c r="A273" s="249" t="s">
        <v>727</v>
      </c>
      <c r="B273" s="120"/>
      <c r="C273" s="368" t="s">
        <v>152</v>
      </c>
      <c r="D273" s="369"/>
      <c r="E273" s="369"/>
      <c r="F273" s="369"/>
      <c r="G273" s="368" t="s">
        <v>146</v>
      </c>
      <c r="H273" s="368"/>
      <c r="I273" s="401"/>
      <c r="J273" s="266">
        <f t="shared" si="9"/>
        <v>21</v>
      </c>
      <c r="K273" s="81" t="str">
        <f t="shared" si="8"/>
        <v/>
      </c>
      <c r="L273" s="147">
        <v>6</v>
      </c>
      <c r="M273" s="147">
        <v>7</v>
      </c>
      <c r="N273" s="147">
        <v>8</v>
      </c>
    </row>
    <row r="274" spans="1:14" s="83" customFormat="1" ht="34.5" customHeight="1">
      <c r="A274" s="249" t="s">
        <v>727</v>
      </c>
      <c r="B274" s="120"/>
      <c r="C274" s="369"/>
      <c r="D274" s="369"/>
      <c r="E274" s="369"/>
      <c r="F274" s="369"/>
      <c r="G274" s="368" t="s">
        <v>148</v>
      </c>
      <c r="H274" s="368"/>
      <c r="I274" s="401"/>
      <c r="J274" s="266">
        <f t="shared" si="9"/>
        <v>3.7</v>
      </c>
      <c r="K274" s="81" t="str">
        <f t="shared" si="8"/>
        <v/>
      </c>
      <c r="L274" s="148">
        <v>1.5</v>
      </c>
      <c r="M274" s="148">
        <v>2</v>
      </c>
      <c r="N274" s="148">
        <v>0.2</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1</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1</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1051</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408</v>
      </c>
      <c r="K392" s="81" t="str">
        <f t="shared" ref="K392:K397" si="12">IF(OR(COUNTIF(L392:N392,"未確認")&gt;0,COUNTIF(L392:N392,"~*")&gt;0),"※","")</f>
        <v/>
      </c>
      <c r="L392" s="147">
        <v>245</v>
      </c>
      <c r="M392" s="147">
        <v>83</v>
      </c>
      <c r="N392" s="147">
        <v>80</v>
      </c>
    </row>
    <row r="393" spans="1:22" s="83" customFormat="1" ht="34.5" customHeight="1">
      <c r="A393" s="249" t="s">
        <v>773</v>
      </c>
      <c r="B393" s="84"/>
      <c r="C393" s="367"/>
      <c r="D393" s="377"/>
      <c r="E393" s="317" t="s">
        <v>224</v>
      </c>
      <c r="F393" s="318"/>
      <c r="G393" s="318"/>
      <c r="H393" s="319"/>
      <c r="I393" s="340"/>
      <c r="J393" s="140">
        <f t="shared" si="11"/>
        <v>179</v>
      </c>
      <c r="K393" s="81" t="str">
        <f t="shared" si="12"/>
        <v/>
      </c>
      <c r="L393" s="147">
        <v>38</v>
      </c>
      <c r="M393" s="147">
        <v>75</v>
      </c>
      <c r="N393" s="147">
        <v>66</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row>
    <row r="395" spans="1:22" s="83" customFormat="1" ht="34.5" customHeight="1">
      <c r="A395" s="250" t="s">
        <v>775</v>
      </c>
      <c r="B395" s="84"/>
      <c r="C395" s="367"/>
      <c r="D395" s="379"/>
      <c r="E395" s="317" t="s">
        <v>226</v>
      </c>
      <c r="F395" s="318"/>
      <c r="G395" s="318"/>
      <c r="H395" s="319"/>
      <c r="I395" s="340"/>
      <c r="J395" s="140">
        <f t="shared" si="11"/>
        <v>229</v>
      </c>
      <c r="K395" s="81" t="str">
        <f t="shared" si="12"/>
        <v/>
      </c>
      <c r="L395" s="147">
        <v>207</v>
      </c>
      <c r="M395" s="147">
        <v>8</v>
      </c>
      <c r="N395" s="147">
        <v>14</v>
      </c>
    </row>
    <row r="396" spans="1:22" s="83" customFormat="1" ht="34.5" customHeight="1">
      <c r="A396" s="250" t="s">
        <v>776</v>
      </c>
      <c r="B396" s="1"/>
      <c r="C396" s="367"/>
      <c r="D396" s="317" t="s">
        <v>227</v>
      </c>
      <c r="E396" s="318"/>
      <c r="F396" s="318"/>
      <c r="G396" s="318"/>
      <c r="H396" s="319"/>
      <c r="I396" s="340"/>
      <c r="J396" s="140">
        <f t="shared" si="11"/>
        <v>37940</v>
      </c>
      <c r="K396" s="81" t="str">
        <f t="shared" si="12"/>
        <v/>
      </c>
      <c r="L396" s="147">
        <v>13346</v>
      </c>
      <c r="M396" s="147">
        <v>12894</v>
      </c>
      <c r="N396" s="147">
        <v>11700</v>
      </c>
    </row>
    <row r="397" spans="1:22" s="83" customFormat="1" ht="34.5" customHeight="1">
      <c r="A397" s="250" t="s">
        <v>777</v>
      </c>
      <c r="B397" s="119"/>
      <c r="C397" s="367"/>
      <c r="D397" s="317" t="s">
        <v>228</v>
      </c>
      <c r="E397" s="318"/>
      <c r="F397" s="318"/>
      <c r="G397" s="318"/>
      <c r="H397" s="319"/>
      <c r="I397" s="341"/>
      <c r="J397" s="140">
        <f t="shared" si="11"/>
        <v>401</v>
      </c>
      <c r="K397" s="81" t="str">
        <f t="shared" si="12"/>
        <v/>
      </c>
      <c r="L397" s="147">
        <v>245</v>
      </c>
      <c r="M397" s="147">
        <v>78</v>
      </c>
      <c r="N397" s="147">
        <v>78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408</v>
      </c>
      <c r="K405" s="81" t="str">
        <f t="shared" ref="K405:K422" si="14">IF(OR(COUNTIF(L405:N405,"未確認")&gt;0,COUNTIF(L405:N405,"~*")&gt;0),"※","")</f>
        <v/>
      </c>
      <c r="L405" s="147">
        <v>245</v>
      </c>
      <c r="M405" s="147">
        <v>83</v>
      </c>
      <c r="N405" s="147">
        <v>80</v>
      </c>
    </row>
    <row r="406" spans="1:22" s="83" customFormat="1" ht="34.5" customHeight="1">
      <c r="A406" s="251" t="s">
        <v>779</v>
      </c>
      <c r="B406" s="119"/>
      <c r="C406" s="366"/>
      <c r="D406" s="372" t="s">
        <v>233</v>
      </c>
      <c r="E406" s="374" t="s">
        <v>234</v>
      </c>
      <c r="F406" s="375"/>
      <c r="G406" s="375"/>
      <c r="H406" s="376"/>
      <c r="I406" s="358"/>
      <c r="J406" s="140">
        <f t="shared" si="13"/>
        <v>152</v>
      </c>
      <c r="K406" s="81" t="str">
        <f t="shared" si="14"/>
        <v/>
      </c>
      <c r="L406" s="147">
        <v>34</v>
      </c>
      <c r="M406" s="147">
        <v>75</v>
      </c>
      <c r="N406" s="147">
        <v>43</v>
      </c>
    </row>
    <row r="407" spans="1:22" s="83" customFormat="1" ht="34.5" customHeight="1">
      <c r="A407" s="251" t="s">
        <v>780</v>
      </c>
      <c r="B407" s="119"/>
      <c r="C407" s="366"/>
      <c r="D407" s="366"/>
      <c r="E407" s="317" t="s">
        <v>235</v>
      </c>
      <c r="F407" s="318"/>
      <c r="G407" s="318"/>
      <c r="H407" s="319"/>
      <c r="I407" s="358"/>
      <c r="J407" s="140">
        <f t="shared" si="13"/>
        <v>156</v>
      </c>
      <c r="K407" s="81" t="str">
        <f t="shared" si="14"/>
        <v/>
      </c>
      <c r="L407" s="147">
        <v>138</v>
      </c>
      <c r="M407" s="147">
        <v>0</v>
      </c>
      <c r="N407" s="147">
        <v>18</v>
      </c>
    </row>
    <row r="408" spans="1:22" s="83" customFormat="1" ht="34.5" customHeight="1">
      <c r="A408" s="251" t="s">
        <v>781</v>
      </c>
      <c r="B408" s="119"/>
      <c r="C408" s="366"/>
      <c r="D408" s="366"/>
      <c r="E408" s="317" t="s">
        <v>236</v>
      </c>
      <c r="F408" s="318"/>
      <c r="G408" s="318"/>
      <c r="H408" s="319"/>
      <c r="I408" s="358"/>
      <c r="J408" s="140">
        <f t="shared" si="13"/>
        <v>53</v>
      </c>
      <c r="K408" s="81" t="str">
        <f t="shared" si="14"/>
        <v/>
      </c>
      <c r="L408" s="147">
        <v>35</v>
      </c>
      <c r="M408" s="147">
        <v>2</v>
      </c>
      <c r="N408" s="147">
        <v>16</v>
      </c>
    </row>
    <row r="409" spans="1:22" s="83" customFormat="1" ht="34.5" customHeight="1">
      <c r="A409" s="251" t="s">
        <v>782</v>
      </c>
      <c r="B409" s="119"/>
      <c r="C409" s="366"/>
      <c r="D409" s="366"/>
      <c r="E409" s="314" t="s">
        <v>989</v>
      </c>
      <c r="F409" s="315"/>
      <c r="G409" s="315"/>
      <c r="H409" s="316"/>
      <c r="I409" s="358"/>
      <c r="J409" s="140">
        <f t="shared" si="13"/>
        <v>47</v>
      </c>
      <c r="K409" s="81" t="str">
        <f t="shared" si="14"/>
        <v/>
      </c>
      <c r="L409" s="147">
        <v>38</v>
      </c>
      <c r="M409" s="147">
        <v>6</v>
      </c>
      <c r="N409" s="147">
        <v>3</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401</v>
      </c>
      <c r="K413" s="81" t="str">
        <f t="shared" si="14"/>
        <v/>
      </c>
      <c r="L413" s="147">
        <v>245</v>
      </c>
      <c r="M413" s="147">
        <v>78</v>
      </c>
      <c r="N413" s="147">
        <v>78</v>
      </c>
    </row>
    <row r="414" spans="1:22" s="83" customFormat="1" ht="34.5" customHeight="1">
      <c r="A414" s="251" t="s">
        <v>787</v>
      </c>
      <c r="B414" s="119"/>
      <c r="C414" s="366"/>
      <c r="D414" s="372" t="s">
        <v>240</v>
      </c>
      <c r="E414" s="374" t="s">
        <v>241</v>
      </c>
      <c r="F414" s="375"/>
      <c r="G414" s="375"/>
      <c r="H414" s="376"/>
      <c r="I414" s="358"/>
      <c r="J414" s="140">
        <f t="shared" si="13"/>
        <v>153</v>
      </c>
      <c r="K414" s="81" t="str">
        <f t="shared" si="14"/>
        <v/>
      </c>
      <c r="L414" s="147">
        <v>94</v>
      </c>
      <c r="M414" s="147">
        <v>30</v>
      </c>
      <c r="N414" s="147">
        <v>29</v>
      </c>
    </row>
    <row r="415" spans="1:22" s="83" customFormat="1" ht="34.5" customHeight="1">
      <c r="A415" s="251" t="s">
        <v>788</v>
      </c>
      <c r="B415" s="119"/>
      <c r="C415" s="366"/>
      <c r="D415" s="366"/>
      <c r="E415" s="317" t="s">
        <v>242</v>
      </c>
      <c r="F415" s="318"/>
      <c r="G415" s="318"/>
      <c r="H415" s="319"/>
      <c r="I415" s="358"/>
      <c r="J415" s="140">
        <f t="shared" si="13"/>
        <v>79</v>
      </c>
      <c r="K415" s="81" t="str">
        <f t="shared" si="14"/>
        <v/>
      </c>
      <c r="L415" s="147">
        <v>61</v>
      </c>
      <c r="M415" s="147">
        <v>6</v>
      </c>
      <c r="N415" s="147">
        <v>12</v>
      </c>
    </row>
    <row r="416" spans="1:22" s="83" customFormat="1" ht="34.5" customHeight="1">
      <c r="A416" s="251" t="s">
        <v>789</v>
      </c>
      <c r="B416" s="119"/>
      <c r="C416" s="366"/>
      <c r="D416" s="366"/>
      <c r="E416" s="317" t="s">
        <v>243</v>
      </c>
      <c r="F416" s="318"/>
      <c r="G416" s="318"/>
      <c r="H416" s="319"/>
      <c r="I416" s="358"/>
      <c r="J416" s="140">
        <f t="shared" si="13"/>
        <v>27</v>
      </c>
      <c r="K416" s="81" t="str">
        <f t="shared" si="14"/>
        <v/>
      </c>
      <c r="L416" s="147">
        <v>12</v>
      </c>
      <c r="M416" s="147">
        <v>10</v>
      </c>
      <c r="N416" s="147">
        <v>5</v>
      </c>
    </row>
    <row r="417" spans="1:22" s="83" customFormat="1" ht="34.5" customHeight="1">
      <c r="A417" s="251" t="s">
        <v>790</v>
      </c>
      <c r="B417" s="119"/>
      <c r="C417" s="366"/>
      <c r="D417" s="366"/>
      <c r="E417" s="317" t="s">
        <v>244</v>
      </c>
      <c r="F417" s="318"/>
      <c r="G417" s="318"/>
      <c r="H417" s="319"/>
      <c r="I417" s="358"/>
      <c r="J417" s="140">
        <f t="shared" si="13"/>
        <v>28</v>
      </c>
      <c r="K417" s="81" t="str">
        <f t="shared" si="14"/>
        <v/>
      </c>
      <c r="L417" s="147">
        <v>14</v>
      </c>
      <c r="M417" s="147">
        <v>11</v>
      </c>
      <c r="N417" s="147">
        <v>3</v>
      </c>
    </row>
    <row r="418" spans="1:22" s="83" customFormat="1" ht="34.5" customHeight="1">
      <c r="A418" s="251" t="s">
        <v>791</v>
      </c>
      <c r="B418" s="119"/>
      <c r="C418" s="366"/>
      <c r="D418" s="366"/>
      <c r="E418" s="317" t="s">
        <v>245</v>
      </c>
      <c r="F418" s="318"/>
      <c r="G418" s="318"/>
      <c r="H418" s="319"/>
      <c r="I418" s="358"/>
      <c r="J418" s="140">
        <f t="shared" si="13"/>
        <v>26</v>
      </c>
      <c r="K418" s="81" t="str">
        <f t="shared" si="14"/>
        <v/>
      </c>
      <c r="L418" s="147">
        <v>15</v>
      </c>
      <c r="M418" s="147">
        <v>9</v>
      </c>
      <c r="N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6</v>
      </c>
      <c r="K420" s="81" t="str">
        <f t="shared" si="14"/>
        <v/>
      </c>
      <c r="L420" s="147">
        <v>0</v>
      </c>
      <c r="M420" s="147">
        <v>2</v>
      </c>
      <c r="N420" s="147">
        <v>4</v>
      </c>
    </row>
    <row r="421" spans="1:22" s="83" customFormat="1" ht="34.5" customHeight="1">
      <c r="A421" s="251" t="s">
        <v>794</v>
      </c>
      <c r="B421" s="119"/>
      <c r="C421" s="366"/>
      <c r="D421" s="366"/>
      <c r="E421" s="317" t="s">
        <v>247</v>
      </c>
      <c r="F421" s="318"/>
      <c r="G421" s="318"/>
      <c r="H421" s="319"/>
      <c r="I421" s="358"/>
      <c r="J421" s="140">
        <f t="shared" si="13"/>
        <v>82</v>
      </c>
      <c r="K421" s="81" t="str">
        <f t="shared" si="14"/>
        <v/>
      </c>
      <c r="L421" s="147">
        <v>49</v>
      </c>
      <c r="M421" s="147">
        <v>10</v>
      </c>
      <c r="N421" s="147">
        <v>23</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248</v>
      </c>
      <c r="K430" s="193" t="str">
        <f>IF(OR(COUNTIF(L430:N430,"未確認")&gt;0,COUNTIF(L430:N430,"~*")&gt;0),"※","")</f>
        <v/>
      </c>
      <c r="L430" s="147">
        <v>151</v>
      </c>
      <c r="M430" s="147">
        <v>48</v>
      </c>
      <c r="N430" s="147">
        <v>49</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19</v>
      </c>
      <c r="K431" s="193" t="str">
        <f>IF(OR(COUNTIF(L431:N431,"未確認")&gt;0,COUNTIF(L431:N431,"~*")&gt;0),"※","")</f>
        <v/>
      </c>
      <c r="L431" s="147">
        <v>13</v>
      </c>
      <c r="M431" s="147">
        <v>3</v>
      </c>
      <c r="N431" s="147">
        <v>3</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12</v>
      </c>
      <c r="K432" s="193" t="str">
        <f>IF(OR(COUNTIF(L432:N432,"未確認")&gt;0,COUNTIF(L432:N432,"~*")&gt;0),"※","")</f>
        <v/>
      </c>
      <c r="L432" s="147">
        <v>3</v>
      </c>
      <c r="M432" s="147">
        <v>7</v>
      </c>
      <c r="N432" s="147">
        <v>2</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171</v>
      </c>
      <c r="K433" s="193" t="str">
        <f>IF(OR(COUNTIF(L433:N433,"未確認")&gt;0,COUNTIF(L433:N433,"~*")&gt;0),"※","")</f>
        <v/>
      </c>
      <c r="L433" s="147">
        <v>110</v>
      </c>
      <c r="M433" s="147">
        <v>30</v>
      </c>
      <c r="N433" s="147">
        <v>31</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46</v>
      </c>
      <c r="K434" s="193" t="str">
        <f>IF(OR(COUNTIF(L434:N434,"未確認")&gt;0,COUNTIF(L434:N434,"~*")&gt;0),"※","")</f>
        <v/>
      </c>
      <c r="L434" s="147">
        <v>25</v>
      </c>
      <c r="M434" s="147">
        <v>8</v>
      </c>
      <c r="N434" s="147">
        <v>13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10</v>
      </c>
      <c r="K468" s="201" t="str">
        <f t="shared" ref="K468:K475" si="16">IF(OR(COUNTIF(L468:N468,"未確認")&gt;0,COUNTIF(L468:N468,"*")&gt;0),"※","")</f>
        <v>※</v>
      </c>
      <c r="L468" s="117">
        <v>10</v>
      </c>
      <c r="M468" s="117" t="s">
        <v>541</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1051</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1051</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1051</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1051</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1051</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1051</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1051</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139</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41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t="s">
        <v>540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27</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21</v>
      </c>
      <c r="K631" s="201" t="str">
        <f t="shared" ref="K631:K638" si="31">IF(OR(COUNTIF(L631:N631,"未確認")&gt;0,COUNTIF(L631:N631,"*")&gt;0),"※","")</f>
        <v/>
      </c>
      <c r="L631" s="117">
        <v>21</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19</v>
      </c>
      <c r="K632" s="201" t="str">
        <f t="shared" si="31"/>
        <v/>
      </c>
      <c r="L632" s="117">
        <v>19</v>
      </c>
      <c r="M632" s="117">
        <v>0</v>
      </c>
      <c r="N632" s="117">
        <v>0</v>
      </c>
    </row>
    <row r="633" spans="1:22" s="118" customFormat="1" ht="56">
      <c r="A633" s="252" t="s">
        <v>919</v>
      </c>
      <c r="B633" s="119"/>
      <c r="C633" s="317" t="s">
        <v>436</v>
      </c>
      <c r="D633" s="318"/>
      <c r="E633" s="318"/>
      <c r="F633" s="318"/>
      <c r="G633" s="318"/>
      <c r="H633" s="319"/>
      <c r="I633" s="122" t="s">
        <v>437</v>
      </c>
      <c r="J633" s="116">
        <f t="shared" si="30"/>
        <v>14</v>
      </c>
      <c r="K633" s="201" t="str">
        <f t="shared" si="31"/>
        <v/>
      </c>
      <c r="L633" s="117">
        <v>14</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v>0</v>
      </c>
      <c r="M650" s="117" t="s">
        <v>541</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C0BEF6D-C46A-4C02-BE60-FE8D69535A2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2019-11-15T09:52:36Z</dcterms:modified>
</cp:coreProperties>
</file>