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0CA4BB6-AA20-43DA-9542-9296FFEE331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<sst xmlns="http://schemas.openxmlformats.org/spreadsheetml/2006/main" count="2959" uniqueCount="1048">
  <si>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</si>
  <si>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</si>
  <si>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</si>
  <si>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</si>
  <si>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</si>
  <si>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</si>
  <si>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</si>
  <si>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</si>
  <si>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</si>
  <si>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</si>
  <si>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</si>
  <si>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</si>
  <si>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</si>
  <si>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</si>
  <si>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</si>
  <si>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</si>
  <si>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</si>
  <si>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</si>
  <si>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</si>
  <si>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</si>
  <si>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</si>
  <si>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</si>
  <si>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</si>
  <si>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</si>
  <si>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</si>
  <si>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</si>
  <si>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</si>
  <si>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</si>
  <si>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</si>
  <si>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</si>
  <si>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</si>
  <si>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</si>
  <si>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</si>
  <si>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</si>
  <si>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</si>
  <si>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</si>
  <si>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</si>
  <si>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</si>
  <si>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</si>
  <si>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</si>
  <si>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</si>
  <si>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</si>
  <si>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</si>
  <si>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</si>
  <si>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</si>
  <si>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</si>
  <si>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</si>
  <si>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</si>
  <si>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</si>
  <si>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</si>
  <si>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</si>
  <si>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</si>
  <si>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</si>
  <si>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</si>
  <si>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</si>
  <si>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</si>
  <si>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</si>
  <si>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</si>
  <si>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</si>
  <si>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</si>
  <si>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</si>
  <si>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</si>
  <si>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</si>
  <si>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</si>
  <si>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</si>
  <si>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</si>
  <si>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</si>
  <si>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</si>
  <si>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</si>
  <si>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</si>
  <si>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</si>
  <si>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</si>
  <si>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</si>
  <si>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</si>
  <si>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</si>
  <si>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</si>
  <si>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</si>
  <si>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</si>
  <si>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</si>
  <si>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</si>
  <si>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</si>
  <si>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</si>
  <si>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</si>
  <si>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</si>
  <si>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</si>
  <si>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</si>
  <si>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</si>
  <si>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</si>
  <si>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</si>
  <si>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</si>
  <si>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</si>
  <si>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</si>
  <si>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</si>
  <si>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</si>
  <si>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</si>
  <si>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</si>
  <si>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</si>
  <si>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</si>
  <si>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</si>
  <si>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</si>
  <si>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</si>
  <si>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</si>
  <si>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</si>
  <si>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</si>
  <si>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</si>
  <si>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</si>
  <si>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</si>
  <si>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</si>
  <si>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</si>
  <si>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</si>
  <si>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</si>
  <si>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</si>
  <si>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</si>
  <si>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</si>
  <si>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</si>
  <si>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</si>
  <si>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</si>
  <si>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</si>
  <si>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</si>
  <si>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</si>
  <si>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</si>
  <si>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</si>
  <si>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</si>
  <si>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</si>
  <si>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</si>
  <si>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</si>
  <si>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</si>
  <si>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</si>
  <si>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</si>
  <si>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</si>
  <si>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</si>
  <si>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</si>
  <si>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</si>
  <si>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</si>
  <si>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</si>
  <si>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</si>
  <si>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</si>
  <si>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</si>
  <si>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</si>
  <si>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</si>
  <si>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</si>
  <si>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</si>
  <si>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</si>
  <si>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</si>
  <si>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</si>
  <si>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</si>
  <si>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</si>
  <si>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</si>
  <si>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</si>
  <si>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</si>
  <si>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</si>
  <si>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</si>
  <si>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</si>
  <si>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</si>
  <si>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</si>
  <si>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</si>
  <si>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</si>
  <si>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</si>
  <si>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</si>
  <si>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</si>
  <si>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</si>
  <si>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</si>
  <si>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</si>
  <si>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</si>
  <si>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</si>
  <si>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</si>
  <si>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</si>
  <si>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</si>
  <si>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</si>
  <si>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</si>
  <si>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</si>
  <si>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</si>
  <si>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</si>
  <si>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</si>
  <si>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</si>
  <si>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</si>
  <si>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</si>
  <si>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</si>
  <si>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</si>
  <si>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</si>
  <si>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</si>
  <si>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</si>
  <si>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</si>
  <si>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</si>
  <si>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</si>
  <si>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</si>
  <si>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</si>
  <si>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</si>
  <si>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</si>
  <si>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</si>
  <si>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</si>
  <si>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</si>
  <si>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</si>
  <si>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</si>
  <si>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</si>
  <si>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</si>
  <si>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</si>
  <si>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</si>
  <si>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</si>
  <si>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</si>
  <si>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</si>
  <si>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</si>
  <si>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</si>
  <si>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</si>
  <si>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</si>
  <si>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</si>
  <si>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</si>
  <si>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</si>
  <si>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</si>
  <si>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</si>
  <si>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</si>
  <si>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</si>
  <si>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</si>
  <si>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</si>
  <si>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</si>
  <si>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</si>
  <si>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</si>
  <si>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</si>
  <si>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</si>
  <si>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</si>
  <si>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</si>
  <si>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</si>
  <si>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</si>
  <si>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</si>
  <si>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</si>
  <si>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</si>
  <si>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</si>
  <si>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</si>
  <si>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</si>
  <si>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</si>
  <si>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</si>
  <si>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</si>
  <si>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</si>
  <si>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</si>
  <si>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</si>
  <si>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</si>
  <si>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</si>
  <si>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</si>
  <si>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</si>
  <si>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</si>
  <si>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</si>
  <si>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</si>
  <si>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</si>
  <si>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</si>
  <si>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</si>
  <si>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</si>
  <si>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</si>
  <si>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</si>
  <si>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</si>
  <si>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</si>
  <si>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</si>
  <si>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</si>
  <si>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</si>
  <si>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</si>
  <si>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</si>
  <si>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</si>
  <si>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</si>
  <si>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</si>
  <si>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</si>
  <si>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</si>
  <si>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</si>
  <si>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</si>
  <si>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</si>
  <si>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</si>
  <si>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</si>
  <si>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</si>
  <si>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</si>
  <si>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</si>
  <si>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</si>
  <si>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</si>
  <si>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</si>
  <si>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</si>
  <si>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</si>
  <si>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</si>
  <si>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</si>
  <si>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</si>
  <si>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</si>
  <si>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</si>
  <si>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</si>
  <si>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</si>
  <si>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</si>
  <si>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</si>
  <si>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</si>
  <si>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</si>
  <si>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</si>
  <si>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</si>
  <si>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</si>
  <si>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</si>
  <si>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</si>
  <si>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</si>
  <si>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</si>
  <si>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</si>
  <si>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</si>
  <si>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</si>
  <si>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</si>
  <si>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</si>
  <si>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</si>
  <si>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</si>
  <si>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</si>
  <si>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</si>
  <si>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</si>
  <si>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</si>
  <si>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</si>
  <si>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</si>
  <si>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</si>
  <si>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</si>
  <si>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</si>
  <si>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</si>
  <si>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</si>
  <si>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</si>
  <si>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</si>
  <si>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</si>
  <si>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</si>
  <si>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</si>
  <si>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</si>
  <si>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</si>
  <si>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</si>
  <si>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</si>
  <si>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</si>
  <si>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</si>
  <si>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</si>
  <si>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</si>
  <si>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</si>
  <si>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</si>
  <si>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</si>
  <si>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</si>
  <si>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</si>
  <si>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</si>
  <si>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</si>
  <si>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</si>
  <si>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</si>
  <si>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</si>
  <si>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</si>
  <si>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</si>
  <si>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</si>
  <si>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</si>
  <si>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</si>
  <si>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</si>
  <si>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</si>
  <si>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</si>
  <si>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</si>
  <si>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</si>
  <si>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</si>
  <si>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</si>
  <si>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</si>
  <si>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</si>
  <si>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</si>
  <si>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</si>
  <si>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</si>
  <si>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</si>
  <si>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</si>
  <si>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</si>
  <si>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</si>
  <si>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</si>
  <si>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</si>
  <si>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</si>
  <si>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</si>
  <si>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</si>
  <si>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</si>
  <si>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</si>
  <si>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</si>
  <si>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</si>
  <si>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</si>
  <si>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</si>
  <si>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</si>
  <si>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</si>
  <si>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</si>
  <si>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</si>
  <si>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</si>
  <si>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</si>
  <si>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</si>
  <si>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</si>
  <si>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</si>
  <si>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</si>
  <si>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</si>
  <si>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</si>
  <si>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</si>
  <si>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</si>
  <si>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</si>
  <si>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</si>
  <si>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</si>
  <si>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</si>
  <si>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</si>
  <si>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</si>
  <si>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</si>
  <si>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</si>
  <si>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</si>
  <si>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</si>
  <si>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</si>
  <si>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</si>
  <si>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</si>
  <si>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</si>
  <si>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</si>
  <si>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</si>
  <si>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</si>
  <si>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</si>
  <si>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</si>
  <si>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</si>
  <si>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</si>
  <si>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</si>
  <si>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</si>
  <si>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</si>
  <si>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</si>
  <si>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</si>
  <si>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</si>
  <si>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</si>
  <si>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</si>
  <si>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</si>
  <si>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</si>
  <si>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</si>
  <si>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</si>
  <si>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</si>
  <si>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</si>
  <si>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</si>
  <si>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</si>
  <si>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</si>
  <si>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</si>
  <si>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</si>
  <si>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</si>
  <si>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</si>
  <si>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</si>
  <si>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</si>
  <si>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</si>
  <si>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</si>
  <si>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</si>
  <si>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</si>
  <si>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</si>
  <si>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</si>
  <si>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</si>
  <si>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</si>
  <si>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</si>
  <si>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</si>
  <si>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</si>
  <si>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</si>
  <si>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</si>
  <si>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</si>
  <si>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</si>
  <si>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</si>
  <si>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</si>
  <si>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</si>
  <si>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</si>
  <si>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</si>
  <si>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</si>
  <si>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</si>
  <si>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</si>
  <si>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</si>
  <si>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</si>
  <si>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</si>
  <si>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</si>
  <si>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</si>
  <si>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</si>
  <si>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</si>
  <si>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</si>
  <si>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</si>
  <si>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</si>
  <si>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</si>
  <si>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</si>
  <si>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</si>
  <si>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</si>
  <si>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</si>
  <si>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</si>
  <si>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</si>
  <si>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</si>
  <si>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</si>
  <si>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</si>
  <si>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</si>
  <si>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</si>
  <si>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</si>
  <si>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</si>
  <si>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</si>
  <si>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</si>
  <si>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</si>
  <si>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</si>
  <si>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</si>
  <si>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</si>
  <si>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</si>
  <si>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</si>
  <si>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</si>
  <si>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</si>
  <si>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</si>
  <si>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</si>
  <si>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</si>
  <si>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</si>
  <si>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</si>
  <si>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</si>
  <si>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</si>
  <si>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</si>
  <si>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</si>
  <si>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</si>
  <si>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</si>
  <si>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</si>
  <si>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</si>
  <si>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</si>
  <si>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</si>
  <si>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</si>
  <si>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</si>
  <si>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</si>
  <si>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</si>
  <si>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</si>
  <si>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</si>
  <si>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</si>
  <si>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</si>
  <si>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</si>
  <si>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</si>
  <si>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</si>
  <si>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</si>
  <si>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</si>
  <si>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</si>
  <si>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</si>
  <si>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</si>
  <si>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</si>
  <si>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</si>
  <si>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</si>
  <si>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</si>
  <si>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</si>
  <si>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</si>
  <si>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</si>
  <si>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</si>
  <si>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</si>
  <si>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</si>
  <si>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</si>
  <si>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</si>
  <si>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</si>
  <si>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</si>
  <si>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</si>
  <si>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</si>
  <si>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</si>
  <si>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</si>
  <si>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</si>
  <si>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</si>
  <si>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</si>
  <si>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</si>
  <si>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</si>
  <si>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</si>
  <si>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</si>
  <si>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</si>
  <si>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</si>
  <si>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</si>
  <si>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</si>
  <si>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</si>
  <si>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</si>
  <si>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</si>
  <si>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</si>
  <si>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</si>
  <si>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</si>
  <si>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</si>
  <si>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</si>
  <si>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</si>
  <si>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</si>
  <si>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</si>
  <si>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</si>
  <si>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</si>
  <si>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</si>
  <si>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</si>
  <si>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</si>
  <si>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</si>
  <si>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</si>
  <si>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</si>
  <si>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</si>
  <si>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</si>
  <si>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</si>
  <si>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</si>
  <si>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</si>
  <si>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</si>
  <si>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</si>
  <si>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</si>
  <si>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</si>
  <si>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</si>
  <si>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</si>
  <si>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</si>
  <si>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</si>
  <si>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</si>
  <si>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</si>
  <si>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</si>
  <si>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</si>
  <si>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</si>
  <si>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</si>
  <si>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</si>
  <si>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</si>
  <si>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</si>
  <si>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</si>
  <si>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</si>
  <si>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</si>
  <si>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</si>
  <si>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</si>
  <si>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</si>
  <si>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</si>
  <si>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</si>
  <si>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</si>
  <si>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</si>
  <si>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</si>
  <si>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</si>
  <si>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</si>
  <si>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</si>
  <si>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</si>
  <si>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</si>
  <si>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</si>
  <si>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</si>
  <si>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</si>
  <si>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</si>
  <si>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</si>
  <si>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</si>
  <si>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</si>
  <si>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</si>
  <si>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</si>
  <si>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</si>
  <si>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</si>
  <si>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</si>
  <si>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</si>
  <si>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</si>
  <si>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</si>
  <si>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</si>
  <si>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</si>
  <si>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</si>
  <si>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</si>
  <si>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</si>
  <si>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</si>
  <si>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</si>
  <si>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</si>
  <si>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</si>
  <si>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</si>
  <si>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</si>
  <si>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</si>
  <si>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</si>
  <si>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</si>
  <si>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</si>
  <si>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</si>
  <si>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</si>
  <si>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</si>
  <si>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</si>
  <si>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</si>
  <si>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</si>
  <si>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</si>
  <si>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</si>
  <si>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</si>
  <si>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</si>
  <si>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</si>
  <si>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</si>
  <si>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</si>
  <si>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</si>
  <si>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</si>
  <si>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</si>
  <si>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</si>
  <si>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</si>
  <si>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</si>
  <si>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</si>
  <si>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</si>
  <si>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</si>
  <si>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</si>
  <si>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</si>
  <si>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</si>
  <si>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</si>
  <si>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</si>
  <si>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</si>
  <si>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</si>
  <si>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</si>
  <si>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</si>
  <si>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</si>
  <si>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</si>
  <si>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</si>
  <si>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</si>
  <si>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</si>
  <si>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</si>
  <si>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</si>
  <si>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</si>
  <si>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</si>
  <si>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</si>
  <si>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</si>
  <si>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</si>
  <si>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</si>
  <si>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</si>
  <si>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</si>
  <si>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</si>
  <si>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</si>
  <si>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</si>
  <si>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</si>
  <si>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</si>
  <si>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</si>
  <si>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</si>
  <si>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</si>
  <si>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</si>
  <si>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</si>
  <si>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</si>
  <si>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</si>
  <si>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</si>
  <si>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</si>
  <si>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</si>
  <si>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</si>
  <si>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</si>
  <si>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</si>
  <si>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</si>
  <si>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</si>
  <si>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</si>
  <si>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</si>
  <si>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</si>
  <si>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</si>
  <si>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</si>
  <si>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</si>
  <si>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</si>
  <si>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</si>
  <si>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</si>
  <si>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</si>
  <si>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</si>
  <si>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</si>
  <si>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</si>
  <si>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</si>
  <si>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</si>
  <si>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</si>
  <si>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</si>
  <si>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</si>
  <si>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</si>
  <si>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</si>
  <si>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</si>
  <si>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</si>
  <si>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</si>
  <si>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</si>
  <si>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</si>
  <si>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</si>
  <si>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</si>
  <si>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</si>
  <si>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</si>
  <si>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</si>
  <si>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</si>
  <si>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</si>
  <si>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</si>
  <si>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</si>
  <si>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</si>
  <si>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</si>
  <si>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</si>
  <si>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</si>
  <si>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</si>
  <si>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</si>
  <si>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</si>
  <si>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</si>
  <si>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</si>
  <si>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</si>
  <si>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</si>
  <si>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</si>
  <si>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</si>
  <si>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</si>
  <si>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</si>
  <si>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</si>
  <si>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</si>
  <si>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</si>
  <si>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</si>
  <si>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</si>
  <si>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</si>
  <si>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</si>
  <si>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</si>
  <si>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</si>
  <si>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</si>
  <si>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</si>
  <si>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</si>
  <si>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</si>
  <si>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</si>
  <si>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</si>
  <si>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</si>
  <si>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</si>
  <si>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</si>
  <si>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</si>
  <si>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</si>
  <si>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</si>
  <si>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</si>
  <si>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</si>
  <si>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</si>
  <si>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</si>
  <si>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</si>
  <si>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</si>
  <si>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</si>
  <si>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</si>
  <si>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</si>
  <si>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</si>
  <si>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</si>
  <si>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</si>
  <si>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</si>
  <si>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</si>
  <si>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</si>
  <si>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</si>
  <si>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</si>
  <si>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</si>
  <si>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</si>
  <si>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</si>
  <si>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</si>
  <si>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</si>
  <si>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</si>
  <si>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</si>
  <si>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</si>
  <si>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</si>
  <si>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</si>
  <si>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</si>
  <si>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</si>
  <si>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</si>
  <si>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</si>
  <si>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</si>
  <si>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</si>
  <si>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</si>
  <si>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</si>
  <si>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</si>
  <si>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</si>
  <si>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</si>
  <si>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</si>
  <si>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</si>
  <si>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</si>
  <si>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</si>
  <si>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</si>
  <si>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</si>
  <si>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</si>
  <si>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</si>
  <si>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</si>
  <si>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</si>
  <si>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</si>
  <si>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</si>
  <si>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</si>
  <si>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</si>
  <si>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</si>
  <si>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</si>
  <si>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</si>
  <si>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</si>
  <si>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</si>
  <si>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</si>
  <si>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</si>
  <si>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</si>
  <si>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</si>
  <si>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</si>
  <si>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</si>
  <si>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</si>
  <si>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</si>
  <si>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</si>
  <si>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</si>
  <si>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</si>
  <si>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</si>
  <si>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</si>
  <si>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</si>
  <si>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</si>
  <si>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</si>
  <si>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</si>
  <si>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</si>
  <si>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</si>
  <si>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</si>
  <si>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</si>
  <si>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</si>
  <si>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</si>
  <si>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</si>
  <si>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</si>
  <si>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</si>
  <si>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</si>
  <si>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</si>
  <si>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</si>
  <si>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</si>
  <si>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</si>
  <si>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</si>
  <si>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</si>
  <si>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</si>
  <si>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</si>
  <si>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</si>
  <si>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</si>
  <si>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</si>
  <si>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</si>
  <si>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</si>
  <si>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</si>
  <si>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</si>
  <si>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</si>
  <si>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</si>
  <si>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</si>
  <si>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</si>
  <si>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</si>
  <si>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</si>
  <si>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</si>
  <si>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</si>
  <si>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</si>
  <si>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</si>
  <si>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</si>
  <si>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</si>
  <si>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</si>
  <si>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</si>
  <si>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</si>
  <si>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</si>
  <si>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</si>
  <si>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</si>
  <si>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</si>
  <si>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</si>
  <si>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</si>
  <si>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</si>
  <si>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</si>
  <si>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</si>
  <si>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</si>
  <si>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</si>
  <si>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</si>
  <si>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</si>
  <si>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</si>
  <si>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</si>
  <si>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</si>
  <si>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</si>
  <si>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</si>
  <si>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</si>
  <si>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</si>
  <si>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</si>
  <si>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</si>
  <si>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</si>
  <si>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</si>
  <si>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</si>
  <si>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</si>
  <si>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</si>
  <si>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</si>
  <si>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</si>
  <si>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</si>
  <si>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</si>
  <si>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</si>
  <si>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</si>
  <si>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</si>
  <si>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</si>
  <si>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</si>
  <si>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</si>
  <si>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</si>
  <si>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</si>
  <si>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</si>
  <si>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</si>
  <si>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</si>
  <si>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</si>
  <si>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</si>
  <si>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</si>
  <si>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</si>
  <si>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</si>
  <si>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</si>
  <si>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</si>
  <si>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</si>
  <si>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</si>
  <si>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</si>
  <si>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</si>
  <si>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</si>
  <si>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</si>
  <si>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</si>
  <si>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</si>
  <si>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</si>
  <si>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</si>
  <si>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</si>
  <si>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</si>
  <si>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</si>
  <si>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</si>
  <si>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</si>
  <si>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</si>
  <si>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</si>
  <si>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</si>
  <si>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</si>
  <si>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</si>
  <si>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</si>
  <si>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</si>
  <si>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</si>
  <si>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</si>
  <si>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</si>
  <si>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</si>
  <si>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</si>
  <si>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</si>
  <si>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</si>
  <si>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</si>
  <si>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</si>
  <si>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</si>
  <si>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</si>
  <si>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</si>
  <si>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</si>
  <si>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</si>
  <si>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</si>
  <si>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</si>
  <si>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</si>
  <si>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</si>
  <si>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</si>
  <si>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</si>
  <si>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</si>
  <si>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</si>
  <si>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</si>
  <si>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</si>
  <si>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</si>
  <si>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</si>
  <si>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</si>
  <si>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</si>
  <si>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</si>
  <si>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</si>
  <si>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</si>
  <si>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</si>
  <si>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</si>
  <si>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</si>
  <si>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</si>
  <si>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</si>
  <si>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</si>
  <si>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</si>
  <si>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</si>
  <si>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</si>
  <si>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</si>
  <si>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</si>
  <si>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</si>
  <si>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</si>
  <si>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</si>
  <si>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</si>
  <si>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</si>
  <si>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</si>
  <si>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</si>
  <si>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</si>
  <si>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</si>
  <si>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</si>
  <si>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</si>
  <si>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</si>
  <si>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</si>
  <si>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</si>
  <si>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</si>
  <si>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</si>
  <si>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</si>
  <si>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</si>
  <si>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</si>
  <si>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</si>
  <si>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</si>
  <si>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</si>
  <si>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</si>
  <si>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</si>
  <si>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</si>
  <si>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</si>
  <si>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</si>
  <si>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</si>
  <si>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</si>
  <si>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</si>
  <si>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</si>
  <si>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</si>
  <si>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</si>
  <si>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</si>
  <si>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</si>
  <si>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</si>
  <si>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</si>
  <si>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</si>
  <si>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</si>
  <si>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</si>
  <si>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</si>
  <si>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</si>
  <si>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</si>
  <si>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</si>
  <si>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</si>
  <si>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</si>
  <si>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</si>
  <si>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</si>
  <si>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小沢眼科内科病院</t>
    <phoneticPr fontId="3"/>
  </si>
  <si>
    <t>〒310-0845 水戸市吉沢町２４６－６</t>
    <phoneticPr fontId="3"/>
  </si>
  <si>
    <t>〇</t>
  </si>
  <si>
    <t>医療法人</t>
  </si>
  <si>
    <t>複数の診療科で活用</t>
  </si>
  <si>
    <t>眼科</t>
  </si>
  <si>
    <t>内科</t>
  </si>
  <si>
    <t>ＤＰＣ病院ではない</t>
  </si>
  <si>
    <t>看護必要度Ⅰ</t>
    <phoneticPr fontId="3"/>
  </si>
  <si>
    <t>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</si>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</sst>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46</v>
      </c>
      <c r="K101" s="237" t="str">
        <f>IF(OR(COUNTIF(L101:L101,"未確認")&gt;0,COUNTIF(L101:L101,"~*")&gt;0),"※","")</f>
        <v/>
      </c>
      <c r="L101" s="258">
        <v>46</v>
      </c>
    </row>
    <row r="102" spans="1:22" s="83" customFormat="1" ht="34.5" customHeight="1">
      <c r="A102" s="244" t="s">
        <v>610</v>
      </c>
      <c r="B102" s="84"/>
      <c r="C102" s="373"/>
      <c r="D102" s="375"/>
      <c r="E102" s="313" t="s">
        <v>612</v>
      </c>
      <c r="F102" s="314"/>
      <c r="G102" s="314"/>
      <c r="H102" s="315"/>
      <c r="I102" s="416"/>
      <c r="J102" s="256">
        <f t="shared" si="0"/>
        <v>46</v>
      </c>
      <c r="K102" s="237" t="str">
        <f t="shared" ref="K102:K111" si="1">IF(OR(COUNTIF(L101:L101,"未確認")&gt;0,COUNTIF(L101:L101,"~*")&gt;0),"※","")</f>
        <v/>
      </c>
      <c r="L102" s="258">
        <v>46</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46</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181</v>
      </c>
      <c r="K151" s="264" t="str">
        <f t="shared" si="3"/>
        <v/>
      </c>
      <c r="L151" s="117">
        <v>181</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247</v>
      </c>
      <c r="K220" s="264" t="str">
        <f t="shared" si="7"/>
        <v/>
      </c>
      <c r="L220" s="117">
        <v>247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15</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0.8</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67"/>
      <c r="D270" s="367"/>
      <c r="E270" s="367"/>
      <c r="F270" s="367"/>
      <c r="G270" s="367" t="s">
        <v>148</v>
      </c>
      <c r="H270" s="367"/>
      <c r="I270" s="400"/>
      <c r="J270" s="266">
        <f t="shared" si="9"/>
        <v>1.7</v>
      </c>
      <c r="K270" s="81" t="str">
        <f t="shared" si="8"/>
        <v/>
      </c>
      <c r="L270" s="148">
        <v>1.7</v>
      </c>
    </row>
    <row r="271" spans="1:22" s="83" customFormat="1" ht="34.5" customHeight="1">
      <c r="A271" s="249" t="s">
        <v>726</v>
      </c>
      <c r="B271" s="120"/>
      <c r="C271" s="367" t="s">
        <v>151</v>
      </c>
      <c r="D271" s="368"/>
      <c r="E271" s="368"/>
      <c r="F271" s="368"/>
      <c r="G271" s="367" t="s">
        <v>146</v>
      </c>
      <c r="H271" s="367"/>
      <c r="I271" s="400"/>
      <c r="J271" s="266">
        <f t="shared" si="9"/>
        <v>3</v>
      </c>
      <c r="K271" s="81" t="str">
        <f t="shared" si="8"/>
        <v/>
      </c>
      <c r="L271" s="147">
        <v>3</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4</v>
      </c>
      <c r="K273" s="81" t="str">
        <f t="shared" si="8"/>
        <v/>
      </c>
      <c r="L273" s="147">
        <v>4</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1</v>
      </c>
      <c r="K284" s="81" t="str">
        <f t="shared" si="8"/>
        <v/>
      </c>
      <c r="L284" s="148">
        <v>1</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3</v>
      </c>
      <c r="K291" s="81" t="str">
        <f t="shared" si="8"/>
        <v/>
      </c>
      <c r="L291" s="147">
        <v>3</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5</v>
      </c>
      <c r="M297" s="147">
        <v>10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0.3</v>
      </c>
      <c r="M298" s="148">
        <v>1.6</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5</v>
      </c>
      <c r="M299" s="147">
        <v>6</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1</v>
      </c>
      <c r="M300" s="148">
        <v>1.5</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4</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0</v>
      </c>
      <c r="K396" s="81" t="str">
        <f t="shared" si="11"/>
        <v/>
      </c>
      <c r="L396" s="147">
        <v>0</v>
      </c>
    </row>
    <row r="397" spans="1:22" s="83" customFormat="1" ht="34.5" customHeight="1">
      <c r="A397" s="250" t="s">
        <v>777</v>
      </c>
      <c r="B397" s="119"/>
      <c r="C397" s="366"/>
      <c r="D397" s="316" t="s">
        <v>228</v>
      </c>
      <c r="E397" s="317"/>
      <c r="F397" s="317"/>
      <c r="G397" s="317"/>
      <c r="H397" s="318"/>
      <c r="I397" s="340"/>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0</v>
      </c>
      <c r="K413" s="81" t="str">
        <f t="shared" si="13"/>
        <v/>
      </c>
      <c r="L413" s="147">
        <v>0</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397</v>
      </c>
      <c r="K468" s="201" t="str">
        <f t="shared" ref="K468:K475" si="15">IF(OR(COUNTIF(L468:L468,"未確認")&gt;0,COUNTIF(L468:L468,"*")&gt;0),"※","")</f>
        <v/>
      </c>
      <c r="L468" s="117">
        <v>397</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497</v>
      </c>
      <c r="K472" s="201" t="str">
        <f t="shared" si="15"/>
        <v/>
      </c>
      <c r="L472" s="117">
        <v>497</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46</v>
      </c>
      <c r="K481" s="201" t="str">
        <f t="shared" si="17"/>
        <v/>
      </c>
      <c r="L481" s="117">
        <v>46</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73</v>
      </c>
      <c r="K485" s="201" t="str">
        <f t="shared" si="17"/>
        <v/>
      </c>
      <c r="L485" s="117">
        <v>73</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0</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18.399999999999999</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235</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186</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36</v>
      </c>
      <c r="K622" s="201" t="str">
        <f t="shared" si="28"/>
        <v/>
      </c>
      <c r="L622" s="117">
        <v>36</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66</v>
      </c>
      <c r="K632" s="201" t="str">
        <f t="shared" si="30"/>
        <v/>
      </c>
      <c r="L632" s="117">
        <v>66</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2AF386-AE4A-4622-8084-D94C134FBC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2019-11-15T09:52:24Z</dcterms:modified>
</cp:coreProperties>
</file>