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5EF862F-FB68-4564-8C1D-F9F2B5B2FB9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<sst xmlns="http://schemas.openxmlformats.org/spreadsheetml/2006/main" count="3086" uniqueCount="1054">
  <si>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</si>
  <si>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</si>
  <si>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</si>
  <si>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</si>
  <si>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</si>
  <si>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</si>
  <si>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</si>
  <si>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</si>
  <si>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</si>
  <si>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</si>
  <si>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</si>
  <si>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</si>
  <si>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</si>
  <si>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</si>
  <si>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</si>
  <si>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</si>
  <si>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</si>
  <si>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</si>
  <si>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</si>
  <si>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</si>
  <si>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</si>
  <si>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</si>
  <si>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</si>
  <si>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</si>
  <si>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</si>
  <si>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</si>
  <si>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</si>
  <si>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</si>
  <si>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</si>
  <si>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</si>
  <si>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</si>
  <si>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</si>
  <si>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</si>
  <si>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</si>
  <si>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</si>
  <si>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</si>
  <si>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</si>
  <si>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</si>
  <si>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</si>
  <si>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</si>
  <si>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</si>
  <si>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</si>
  <si>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</si>
  <si>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</si>
  <si>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</si>
  <si>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</si>
  <si>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</si>
  <si>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</si>
  <si>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</si>
  <si>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</si>
  <si>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</si>
  <si>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</si>
  <si>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</si>
  <si>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</si>
  <si>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</si>
  <si>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</si>
  <si>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</si>
  <si>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</si>
  <si>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</si>
  <si>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</si>
  <si>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</si>
  <si>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</si>
  <si>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</si>
  <si>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</si>
  <si>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</si>
  <si>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</si>
  <si>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</si>
  <si>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</si>
  <si>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</si>
  <si>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</si>
  <si>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</si>
  <si>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</si>
  <si>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</si>
  <si>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</si>
  <si>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</si>
  <si>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</si>
  <si>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</si>
  <si>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</si>
  <si>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</si>
  <si>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</si>
  <si>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</si>
  <si>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</si>
  <si>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</si>
  <si>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</si>
  <si>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</si>
  <si>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</si>
  <si>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</si>
  <si>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</si>
  <si>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</si>
  <si>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</si>
  <si>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</si>
  <si>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</si>
  <si>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</si>
  <si>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</si>
  <si>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</si>
  <si>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</si>
  <si>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</si>
  <si>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</si>
  <si>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</si>
  <si>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</si>
  <si>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</si>
  <si>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</si>
  <si>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</si>
  <si>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</si>
  <si>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</si>
  <si>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</si>
  <si>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</si>
  <si>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</si>
  <si>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</si>
  <si>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</si>
  <si>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</si>
  <si>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</si>
  <si>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</si>
  <si>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</si>
  <si>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</si>
  <si>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</si>
  <si>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</si>
  <si>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</si>
  <si>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</si>
  <si>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</si>
  <si>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</si>
  <si>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</si>
  <si>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</si>
  <si>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</si>
  <si>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</si>
  <si>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</si>
  <si>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</si>
  <si>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</si>
  <si>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</si>
  <si>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</si>
  <si>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</si>
  <si>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</si>
  <si>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</si>
  <si>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</si>
  <si>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</si>
  <si>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</si>
  <si>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</si>
  <si>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</si>
  <si>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</si>
  <si>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</si>
  <si>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</si>
  <si>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</si>
  <si>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</si>
  <si>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</si>
  <si>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</si>
  <si>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</si>
  <si>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</si>
  <si>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</si>
  <si>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</si>
  <si>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</si>
  <si>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</si>
  <si>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</si>
  <si>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</si>
  <si>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</si>
  <si>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</si>
  <si>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</si>
  <si>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</si>
  <si>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</si>
  <si>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</si>
  <si>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</si>
  <si>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</si>
  <si>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</si>
  <si>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</si>
  <si>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</si>
  <si>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</si>
  <si>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</si>
  <si>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</si>
  <si>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</si>
  <si>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</si>
  <si>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</si>
  <si>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</si>
  <si>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</si>
  <si>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</si>
  <si>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</si>
  <si>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</si>
  <si>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</si>
  <si>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</si>
  <si>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</si>
  <si>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</si>
  <si>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</si>
  <si>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</si>
  <si>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</si>
  <si>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</si>
  <si>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</si>
  <si>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</si>
  <si>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</si>
  <si>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</si>
  <si>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</si>
  <si>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</si>
  <si>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</si>
  <si>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</si>
  <si>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</si>
  <si>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</si>
  <si>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</si>
  <si>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</si>
  <si>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</si>
  <si>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</si>
  <si>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</si>
  <si>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</si>
  <si>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</si>
  <si>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</si>
  <si>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</si>
  <si>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</si>
  <si>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</si>
  <si>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</si>
  <si>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</si>
  <si>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</si>
  <si>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</si>
  <si>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</si>
  <si>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</si>
  <si>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</si>
  <si>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</si>
  <si>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</si>
  <si>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</si>
  <si>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</si>
  <si>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</si>
  <si>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</si>
  <si>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</si>
  <si>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</si>
  <si>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</si>
  <si>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</si>
  <si>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</si>
  <si>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</si>
  <si>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</si>
  <si>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</si>
  <si>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</si>
  <si>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</si>
  <si>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</si>
  <si>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</si>
  <si>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</si>
  <si>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</si>
  <si>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</si>
  <si>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</si>
  <si>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</si>
  <si>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</si>
  <si>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</si>
  <si>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</si>
  <si>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</si>
  <si>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</si>
  <si>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</si>
  <si>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</si>
  <si>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</si>
  <si>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</si>
  <si>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</si>
  <si>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</si>
  <si>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</si>
  <si>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</si>
  <si>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</si>
  <si>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</si>
  <si>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</si>
  <si>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</si>
  <si>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</si>
  <si>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</si>
  <si>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</si>
  <si>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</si>
  <si>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</si>
  <si>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</si>
  <si>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</si>
  <si>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</si>
  <si>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</si>
  <si>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</si>
  <si>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</si>
  <si>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</si>
  <si>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</si>
  <si>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</si>
  <si>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</si>
  <si>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</si>
  <si>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</si>
  <si>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</si>
  <si>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</si>
  <si>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</si>
  <si>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</si>
  <si>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</si>
  <si>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</si>
  <si>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</si>
  <si>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</si>
  <si>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</si>
  <si>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</si>
  <si>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</si>
  <si>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</si>
  <si>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</si>
  <si>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</si>
  <si>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</si>
  <si>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</si>
  <si>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</si>
  <si>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</si>
  <si>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</si>
  <si>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</si>
  <si>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</si>
  <si>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</si>
  <si>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</si>
  <si>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</si>
  <si>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</si>
  <si>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</si>
  <si>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</si>
  <si>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</si>
  <si>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</si>
  <si>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</si>
  <si>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</si>
  <si>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</si>
  <si>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</si>
  <si>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</si>
  <si>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</si>
  <si>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</si>
  <si>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</si>
  <si>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</si>
  <si>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</si>
  <si>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</si>
  <si>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</si>
  <si>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</si>
  <si>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</si>
  <si>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</si>
  <si>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</si>
  <si>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</si>
  <si>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</si>
  <si>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</si>
  <si>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</si>
  <si>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</si>
  <si>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</si>
  <si>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</si>
  <si>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</si>
  <si>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</si>
  <si>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</si>
  <si>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</si>
  <si>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</si>
  <si>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</si>
  <si>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</si>
  <si>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</si>
  <si>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</si>
  <si>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</si>
  <si>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</si>
  <si>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</si>
  <si>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</si>
  <si>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</si>
  <si>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</si>
  <si>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</si>
  <si>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</si>
  <si>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</si>
  <si>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</si>
  <si>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</si>
  <si>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</si>
  <si>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</si>
  <si>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</si>
  <si>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</si>
  <si>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</si>
  <si>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</si>
  <si>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</si>
  <si>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</si>
  <si>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</si>
  <si>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</si>
  <si>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</si>
  <si>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</si>
  <si>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</si>
  <si>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</si>
  <si>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</si>
  <si>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</si>
  <si>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</si>
  <si>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</si>
  <si>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</si>
  <si>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</si>
  <si>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</si>
  <si>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</si>
  <si>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</si>
  <si>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</si>
  <si>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</si>
  <si>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</si>
  <si>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</si>
  <si>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</si>
  <si>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</si>
  <si>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</si>
  <si>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</si>
  <si>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</si>
  <si>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</si>
  <si>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</si>
  <si>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</si>
  <si>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</si>
  <si>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</si>
  <si>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</si>
  <si>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</si>
  <si>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</si>
  <si>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</si>
  <si>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</si>
  <si>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</si>
  <si>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</si>
  <si>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</si>
  <si>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</si>
  <si>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</si>
  <si>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</si>
  <si>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</si>
  <si>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</si>
  <si>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</si>
  <si>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</si>
  <si>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</si>
  <si>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</si>
  <si>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</si>
  <si>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</si>
  <si>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</si>
  <si>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</si>
  <si>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</si>
  <si>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</si>
  <si>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</si>
  <si>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</si>
  <si>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</si>
  <si>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</si>
  <si>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</si>
  <si>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</si>
  <si>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</si>
  <si>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</si>
  <si>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</si>
  <si>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</si>
  <si>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</si>
  <si>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</si>
  <si>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</si>
  <si>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</si>
  <si>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</si>
  <si>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</si>
  <si>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</si>
  <si>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</si>
  <si>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</si>
  <si>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</si>
  <si>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</si>
  <si>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</si>
  <si>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</si>
  <si>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</si>
  <si>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</si>
  <si>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</si>
  <si>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</si>
  <si>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</si>
  <si>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</si>
  <si>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</si>
  <si>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</si>
  <si>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</si>
  <si>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</si>
  <si>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</si>
  <si>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</si>
  <si>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</si>
  <si>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</si>
  <si>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</si>
  <si>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</si>
  <si>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</si>
  <si>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</si>
  <si>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</si>
  <si>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</si>
  <si>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</si>
  <si>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</si>
  <si>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</si>
  <si>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</si>
  <si>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</si>
  <si>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</si>
  <si>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</si>
  <si>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</si>
  <si>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</si>
  <si>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</si>
  <si>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</si>
  <si>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</si>
  <si>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</si>
  <si>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</si>
  <si>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</si>
  <si>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</si>
  <si>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</si>
  <si>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</si>
  <si>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</si>
  <si>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</si>
  <si>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</si>
  <si>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</si>
  <si>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</si>
  <si>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</si>
  <si>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</si>
  <si>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</si>
  <si>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</si>
  <si>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</si>
  <si>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</si>
  <si>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</si>
  <si>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</si>
  <si>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</si>
  <si>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</si>
  <si>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</si>
  <si>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</si>
  <si>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</si>
  <si>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</si>
  <si>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</si>
  <si>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</si>
  <si>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</si>
  <si>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</si>
  <si>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</si>
  <si>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</si>
  <si>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</si>
  <si>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</si>
  <si>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</si>
  <si>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</si>
  <si>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</si>
  <si>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</si>
  <si>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</si>
  <si>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</si>
  <si>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</si>
  <si>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</si>
  <si>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</si>
  <si>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</si>
  <si>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</si>
  <si>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</si>
  <si>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</si>
  <si>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</si>
  <si>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</si>
  <si>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</si>
  <si>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</si>
  <si>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</si>
  <si>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</si>
  <si>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</si>
  <si>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</si>
  <si>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</si>
  <si>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</si>
  <si>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</si>
  <si>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</si>
  <si>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</si>
  <si>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</si>
  <si>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</si>
  <si>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</si>
  <si>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</si>
  <si>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</si>
  <si>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</si>
  <si>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</si>
  <si>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</si>
  <si>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</si>
  <si>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</si>
  <si>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</si>
  <si>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</si>
  <si>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</si>
  <si>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</si>
  <si>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</si>
  <si>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</si>
  <si>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</si>
  <si>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</si>
  <si>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</si>
  <si>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</si>
  <si>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</si>
  <si>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</si>
  <si>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</si>
  <si>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</si>
  <si>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</si>
  <si>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</si>
  <si>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</si>
  <si>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</si>
  <si>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</si>
  <si>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</si>
  <si>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</si>
  <si>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</si>
  <si>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</si>
  <si>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</si>
  <si>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</si>
  <si>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</si>
  <si>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</si>
  <si>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</si>
  <si>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</si>
  <si>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</si>
  <si>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</si>
  <si>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</si>
  <si>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</si>
  <si>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</si>
  <si>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</si>
  <si>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</si>
  <si>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</si>
  <si>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</si>
  <si>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</si>
  <si>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</si>
  <si>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</si>
  <si>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</si>
  <si>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</si>
  <si>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</si>
  <si>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</si>
  <si>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</si>
  <si>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</si>
  <si>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</si>
  <si>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</si>
  <si>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</si>
  <si>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</si>
  <si>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</si>
  <si>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</si>
  <si>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</si>
  <si>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</si>
  <si>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</si>
  <si>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</si>
  <si>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</si>
  <si>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</si>
  <si>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</si>
  <si>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</si>
  <si>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</si>
  <si>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</si>
  <si>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</si>
  <si>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</si>
  <si>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</si>
  <si>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</si>
  <si>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</si>
  <si>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</si>
  <si>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</si>
  <si>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</si>
  <si>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</si>
  <si>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</si>
  <si>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</si>
  <si>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</si>
  <si>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</si>
  <si>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</si>
  <si>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</si>
  <si>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</si>
  <si>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</si>
  <si>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</si>
  <si>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</si>
  <si>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</si>
  <si>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</si>
  <si>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</si>
  <si>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</si>
  <si>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</si>
  <si>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</si>
  <si>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</si>
  <si>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</si>
  <si>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</si>
  <si>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</si>
  <si>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</si>
  <si>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</si>
  <si>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</si>
  <si>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</si>
  <si>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</si>
  <si>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</si>
  <si>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</si>
  <si>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</si>
  <si>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</si>
  <si>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</si>
  <si>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</si>
  <si>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</si>
  <si>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</si>
  <si>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</si>
  <si>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</si>
  <si>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</si>
  <si>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</si>
  <si>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</si>
  <si>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</si>
  <si>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</si>
  <si>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</si>
  <si>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</si>
  <si>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</si>
  <si>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</si>
  <si>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</si>
  <si>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</si>
  <si>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</si>
  <si>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</si>
  <si>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</si>
  <si>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</si>
  <si>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</si>
  <si>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</si>
  <si>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</si>
  <si>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</si>
  <si>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</si>
  <si>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</si>
  <si>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</si>
  <si>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</si>
  <si>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</si>
  <si>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</si>
  <si>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</si>
  <si>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</si>
  <si>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</si>
  <si>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</si>
  <si>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</si>
  <si>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</si>
  <si>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</si>
  <si>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</si>
  <si>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</si>
  <si>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</si>
  <si>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</si>
  <si>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</si>
  <si>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</si>
  <si>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</si>
  <si>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</si>
  <si>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</si>
  <si>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</si>
  <si>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</si>
  <si>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</si>
  <si>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</si>
  <si>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</si>
  <si>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</si>
  <si>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</si>
  <si>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</si>
  <si>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</si>
  <si>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</si>
  <si>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</si>
  <si>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</si>
  <si>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</si>
  <si>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</si>
  <si>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</si>
  <si>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</si>
  <si>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</si>
  <si>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</si>
  <si>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</si>
  <si>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</si>
  <si>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</si>
  <si>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</si>
  <si>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</si>
  <si>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</si>
  <si>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</si>
  <si>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</si>
  <si>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</si>
  <si>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</si>
  <si>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</si>
  <si>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</si>
  <si>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</si>
  <si>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</si>
  <si>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</si>
  <si>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</si>
  <si>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</si>
  <si>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</si>
  <si>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</si>
  <si>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</si>
  <si>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</si>
  <si>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</si>
  <si>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</si>
  <si>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</si>
  <si>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</si>
  <si>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</si>
  <si>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</si>
  <si>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</si>
  <si>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</si>
  <si>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</si>
  <si>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</si>
  <si>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</si>
  <si>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</si>
  <si>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</si>
  <si>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</si>
  <si>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</si>
  <si>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</si>
  <si>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</si>
  <si>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</si>
  <si>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</si>
  <si>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</si>
  <si>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</si>
  <si>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</si>
  <si>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</si>
  <si>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</si>
  <si>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</si>
  <si>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</si>
  <si>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</si>
  <si>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</si>
  <si>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</si>
  <si>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</si>
  <si>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</si>
  <si>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</si>
  <si>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</si>
  <si>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</si>
  <si>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</si>
  <si>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</si>
  <si>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</si>
  <si>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</si>
  <si>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</si>
  <si>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</si>
  <si>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</si>
  <si>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</si>
  <si>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</si>
  <si>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</si>
  <si>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</si>
  <si>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</si>
  <si>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</si>
  <si>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</si>
  <si>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</si>
  <si>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</si>
  <si>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</si>
  <si>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</si>
  <si>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</si>
  <si>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</si>
  <si>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</si>
  <si>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</si>
  <si>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</si>
  <si>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</si>
  <si>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</si>
  <si>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</si>
  <si>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</si>
  <si>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</si>
  <si>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</si>
  <si>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</si>
  <si>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</si>
  <si>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</si>
  <si>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</si>
  <si>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</si>
  <si>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</si>
  <si>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</si>
  <si>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</si>
  <si>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</si>
  <si>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</si>
  <si>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</si>
  <si>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</si>
  <si>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</si>
  <si>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</si>
  <si>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</si>
  <si>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</si>
  <si>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</si>
  <si>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</si>
  <si>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</si>
  <si>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</si>
  <si>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</si>
  <si>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</si>
  <si>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</si>
  <si>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</si>
  <si>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</si>
  <si>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</si>
  <si>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</si>
  <si>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</si>
  <si>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</si>
  <si>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</si>
  <si>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</si>
  <si>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</si>
  <si>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</si>
  <si>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</si>
  <si>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</si>
  <si>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</si>
  <si>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</si>
  <si>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</si>
  <si>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</si>
  <si>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</si>
  <si>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</si>
  <si>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</si>
  <si>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</si>
  <si>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</si>
  <si>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</si>
  <si>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</si>
  <si>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</si>
  <si>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</si>
  <si>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</si>
  <si>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</si>
  <si>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</si>
  <si>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</si>
  <si>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</si>
  <si>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</si>
  <si>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</si>
  <si>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</si>
  <si>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</si>
  <si>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</si>
  <si>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</si>
  <si>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</si>
  <si>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</si>
  <si>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</si>
  <si>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</si>
  <si>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</si>
  <si>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</si>
  <si>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</si>
  <si>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</si>
  <si>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</si>
  <si>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</si>
  <si>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</si>
  <si>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</si>
  <si>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</si>
  <si>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</si>
  <si>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</si>
  <si>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</si>
  <si>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</si>
  <si>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</si>
  <si>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</si>
  <si>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</si>
  <si>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</si>
  <si>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</si>
  <si>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</si>
  <si>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</si>
  <si>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</si>
  <si>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</si>
  <si>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</si>
  <si>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</si>
  <si>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</si>
  <si>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</si>
  <si>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</si>
  <si>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</si>
  <si>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</si>
  <si>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</si>
  <si>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</si>
  <si>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</si>
  <si>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</si>
  <si>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</si>
  <si>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</si>
  <si>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</si>
  <si>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</si>
  <si>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</si>
  <si>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</si>
  <si>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</si>
  <si>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</si>
  <si>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</si>
  <si>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</si>
  <si>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</si>
  <si>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</si>
  <si>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</si>
  <si>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</si>
  <si>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</si>
  <si>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</si>
  <si>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</si>
  <si>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</si>
  <si>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</si>
  <si>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</si>
  <si>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</si>
  <si>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</si>
  <si>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</si>
  <si>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</si>
  <si>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</si>
  <si>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</si>
  <si>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</si>
  <si>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</si>
  <si>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</si>
  <si>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</si>
  <si>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</si>
  <si>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</si>
  <si>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</si>
  <si>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</si>
  <si>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</si>
  <si>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</si>
  <si>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</si>
  <si>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</si>
  <si>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</si>
  <si>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</si>
  <si>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</si>
  <si>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</si>
  <si>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</si>
  <si>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</si>
  <si>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</si>
  <si>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</si>
  <si>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</si>
  <si>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</si>
  <si>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</si>
  <si>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</si>
  <si>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</si>
  <si>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</si>
  <si>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</si>
  <si>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</si>
  <si>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</si>
  <si>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</si>
  <si>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</si>
  <si>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</si>
  <si>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</si>
  <si>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</si>
  <si>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</si>
  <si>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</si>
  <si>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</si>
  <si>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</si>
  <si>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</si>
  <si>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</si>
  <si>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</si>
  <si>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</si>
  <si>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</si>
  <si>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</si>
  <si>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</si>
  <si>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</si>
  <si>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</si>
  <si>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</si>
  <si>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</si>
  <si>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</si>
  <si>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</si>
  <si>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</si>
  <si>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</si>
  <si>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</si>
  <si>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</si>
  <si>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</si>
  <si>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</si>
  <si>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</si>
  <si>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</si>
  <si>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</si>
  <si>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</si>
  <si>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</si>
  <si>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</si>
  <si>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</si>
  <si>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</si>
  <si>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</si>
  <si>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</si>
  <si>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</si>
  <si>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</si>
  <si>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</si>
  <si>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</si>
  <si>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</si>
  <si>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</si>
  <si>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</si>
  <si>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</si>
  <si>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</si>
  <si>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</si>
  <si>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</si>
  <si>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</si>
  <si>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</si>
  <si>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</si>
  <si>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</si>
  <si>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</si>
  <si>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</si>
  <si>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</si>
  <si>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</si>
  <si>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</si>
  <si>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</si>
  <si>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</si>
  <si>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</si>
  <si>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</si>
  <si>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</si>
  <si>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</si>
  <si>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</si>
  <si>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</si>
  <si>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</si>
  <si>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</si>
  <si>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</si>
  <si>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</si>
  <si>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</si>
  <si>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</si>
  <si>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</si>
  <si>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</si>
  <si>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</si>
  <si>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</si>
  <si>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</si>
  <si>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</si>
  <si>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</si>
  <si>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</si>
  <si>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</si>
  <si>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</si>
  <si>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</si>
  <si>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</si>
  <si>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</si>
  <si>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</si>
  <si>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</si>
  <si>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</si>
  <si>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</si>
  <si>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</si>
  <si>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</si>
  <si>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</si>
  <si>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</si>
  <si>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</si>
  <si>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</si>
  <si>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</si>
  <si>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</si>
  <si>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</si>
  <si>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</si>
  <si>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</si>
  <si>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</si>
  <si>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</si>
  <si>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</si>
  <si>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</si>
  <si>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</si>
  <si>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</si>
  <si>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</si>
  <si>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</si>
  <si>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</si>
  <si>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</si>
  <si>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</si>
  <si>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</si>
  <si>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小美玉市医療センター</t>
    <phoneticPr fontId="3"/>
  </si>
  <si>
    <t>〒311-3422 小美玉市中延６５１－２</t>
    <phoneticPr fontId="3"/>
  </si>
  <si>
    <t>〇</t>
  </si>
  <si>
    <t>2020年4月</t>
  </si>
  <si>
    <t>市町村</t>
  </si>
  <si>
    <t>複数の診療科で活用</t>
  </si>
  <si>
    <t>消化器外科（胃腸外科）</t>
  </si>
  <si>
    <t>内科</t>
  </si>
  <si>
    <t>泌尿器科</t>
  </si>
  <si>
    <t>ＤＰＣ病院ではない</t>
  </si>
  <si>
    <t>有</t>
  </si>
  <si>
    <t>-</t>
    <phoneticPr fontId="3"/>
  </si>
  <si>
    <t>２階病棟</t>
  </si>
  <si>
    <t>急性期機能</t>
  </si>
  <si>
    <t>休棟中のため</t>
  </si>
  <si>
    <t>３階病棟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</si>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</sst>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3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1049</v>
      </c>
      <c r="M9" s="282" t="s">
        <v>1052</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t="s">
        <v>1039</v>
      </c>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1049</v>
      </c>
      <c r="M22" s="282" t="s">
        <v>1052</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t="s">
        <v>1039</v>
      </c>
      <c r="M25" s="29" t="s">
        <v>1039</v>
      </c>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1049</v>
      </c>
      <c r="M35" s="282" t="s">
        <v>1052</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1049</v>
      </c>
      <c r="M44" s="282" t="s">
        <v>1052</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t="s">
        <v>1039</v>
      </c>
      <c r="M50" s="29" t="s">
        <v>1039</v>
      </c>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c r="M52" s="29"/>
    </row>
    <row r="53" spans="1:13" s="21" customFormat="1" ht="34.5" customHeight="1">
      <c r="A53" s="278" t="s">
        <v>984</v>
      </c>
      <c r="B53" s="17"/>
      <c r="C53" s="19"/>
      <c r="D53" s="19"/>
      <c r="E53" s="19"/>
      <c r="F53" s="19"/>
      <c r="G53" s="19"/>
      <c r="H53" s="20"/>
      <c r="I53" s="306" t="s">
        <v>985</v>
      </c>
      <c r="J53" s="306"/>
      <c r="K53" s="306"/>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17" t="s">
        <v>37</v>
      </c>
      <c r="D91" s="318"/>
      <c r="E91" s="318"/>
      <c r="F91" s="318"/>
      <c r="G91" s="318"/>
      <c r="H91" s="319"/>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80</v>
      </c>
      <c r="K99" s="237" t="str">
        <f>IF(OR(COUNTIF(L99:M99,"未確認")&gt;0,COUNTIF(L99:M99,"~*")&gt;0),"※","")</f>
        <v/>
      </c>
      <c r="L99" s="258">
        <v>41</v>
      </c>
      <c r="M99" s="258">
        <v>39</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31</v>
      </c>
      <c r="K101" s="237" t="str">
        <f>IF(OR(COUNTIF(L101:M101,"未確認")&gt;0,COUNTIF(L101:M101,"~*")&gt;0),"※","")</f>
        <v/>
      </c>
      <c r="L101" s="258">
        <v>31</v>
      </c>
      <c r="M101" s="258">
        <v>0</v>
      </c>
    </row>
    <row r="102" spans="1:22" s="83" customFormat="1" ht="34.5" customHeight="1">
      <c r="A102" s="244" t="s">
        <v>610</v>
      </c>
      <c r="B102" s="84"/>
      <c r="C102" s="374"/>
      <c r="D102" s="376"/>
      <c r="E102" s="314" t="s">
        <v>612</v>
      </c>
      <c r="F102" s="315"/>
      <c r="G102" s="315"/>
      <c r="H102" s="316"/>
      <c r="I102" s="417"/>
      <c r="J102" s="256">
        <f t="shared" si="0"/>
        <v>80</v>
      </c>
      <c r="K102" s="237" t="str">
        <f t="shared" ref="K102:K111" si="1">IF(OR(COUNTIF(L101:M101,"未確認")&gt;0,COUNTIF(L101:M101,"~*")&gt;0),"※","")</f>
        <v/>
      </c>
      <c r="L102" s="258">
        <v>41</v>
      </c>
      <c r="M102" s="258">
        <v>39</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1051</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row>
    <row r="121" spans="1:22" s="83" customFormat="1" ht="40.5" customHeight="1">
      <c r="A121" s="244" t="s">
        <v>618</v>
      </c>
      <c r="B121" s="1"/>
      <c r="C121" s="295"/>
      <c r="D121" s="297"/>
      <c r="E121" s="331" t="s">
        <v>53</v>
      </c>
      <c r="F121" s="332"/>
      <c r="G121" s="332"/>
      <c r="H121" s="333"/>
      <c r="I121" s="351"/>
      <c r="J121" s="101"/>
      <c r="K121" s="102"/>
      <c r="L121" s="98" t="s">
        <v>1043</v>
      </c>
      <c r="M121" s="98" t="s">
        <v>1044</v>
      </c>
    </row>
    <row r="122" spans="1:22" s="83" customFormat="1" ht="40.5" customHeight="1">
      <c r="A122" s="244" t="s">
        <v>619</v>
      </c>
      <c r="B122" s="1"/>
      <c r="C122" s="295"/>
      <c r="D122" s="297"/>
      <c r="E122" s="393"/>
      <c r="F122" s="415"/>
      <c r="G122" s="415"/>
      <c r="H122" s="394"/>
      <c r="I122" s="351"/>
      <c r="J122" s="101"/>
      <c r="K122" s="102"/>
      <c r="L122" s="98" t="s">
        <v>1044</v>
      </c>
      <c r="M122" s="98" t="s">
        <v>1043</v>
      </c>
    </row>
    <row r="123" spans="1:22" s="83" customFormat="1" ht="40.5" customHeight="1">
      <c r="A123" s="244" t="s">
        <v>620</v>
      </c>
      <c r="B123" s="1"/>
      <c r="C123" s="289"/>
      <c r="D123" s="290"/>
      <c r="E123" s="374"/>
      <c r="F123" s="375"/>
      <c r="G123" s="375"/>
      <c r="H123" s="376"/>
      <c r="I123" s="338"/>
      <c r="J123" s="105"/>
      <c r="K123" s="106"/>
      <c r="L123" s="98" t="s">
        <v>1045</v>
      </c>
      <c r="M123" s="98" t="s">
        <v>1045</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564</v>
      </c>
    </row>
    <row r="132" spans="1:22" s="83" customFormat="1" ht="34.5" customHeight="1">
      <c r="A132" s="244" t="s">
        <v>621</v>
      </c>
      <c r="B132" s="84"/>
      <c r="C132" s="295"/>
      <c r="D132" s="297"/>
      <c r="E132" s="317" t="s">
        <v>58</v>
      </c>
      <c r="F132" s="318"/>
      <c r="G132" s="318"/>
      <c r="H132" s="319"/>
      <c r="I132" s="386"/>
      <c r="J132" s="101"/>
      <c r="K132" s="102"/>
      <c r="L132" s="82">
        <v>41</v>
      </c>
      <c r="M132" s="82">
        <v>39</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38</v>
      </c>
      <c r="K154" s="264" t="str">
        <f t="shared" si="3"/>
        <v/>
      </c>
      <c r="L154" s="117">
        <v>38</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row>
    <row r="237" spans="1:22" s="83" customFormat="1" ht="34.5" customHeight="1">
      <c r="A237" s="248" t="s">
        <v>627</v>
      </c>
      <c r="B237" s="119"/>
      <c r="C237" s="317" t="s">
        <v>130</v>
      </c>
      <c r="D237" s="318"/>
      <c r="E237" s="318"/>
      <c r="F237" s="318"/>
      <c r="G237" s="318"/>
      <c r="H237" s="319"/>
      <c r="I237" s="404"/>
      <c r="J237" s="260" t="s">
        <v>1047</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4</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6</v>
      </c>
      <c r="K269" s="81" t="str">
        <f t="shared" si="8"/>
        <v/>
      </c>
      <c r="L269" s="147">
        <v>6</v>
      </c>
      <c r="M269" s="147">
        <v>0</v>
      </c>
    </row>
    <row r="270" spans="1:22" s="83" customFormat="1" ht="34.5" customHeight="1">
      <c r="A270" s="249" t="s">
        <v>725</v>
      </c>
      <c r="B270" s="120"/>
      <c r="C270" s="368"/>
      <c r="D270" s="368"/>
      <c r="E270" s="368"/>
      <c r="F270" s="368"/>
      <c r="G270" s="368" t="s">
        <v>148</v>
      </c>
      <c r="H270" s="368"/>
      <c r="I270" s="401"/>
      <c r="J270" s="266">
        <f t="shared" si="9"/>
        <v>4.8</v>
      </c>
      <c r="K270" s="81" t="str">
        <f t="shared" si="8"/>
        <v/>
      </c>
      <c r="L270" s="148">
        <v>4.8</v>
      </c>
      <c r="M270" s="148">
        <v>0</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7</v>
      </c>
      <c r="M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5</v>
      </c>
      <c r="K273" s="81" t="str">
        <f t="shared" si="8"/>
        <v/>
      </c>
      <c r="L273" s="147">
        <v>5</v>
      </c>
      <c r="M273" s="147">
        <v>0</v>
      </c>
    </row>
    <row r="274" spans="1:13" s="83" customFormat="1" ht="34.5" customHeight="1">
      <c r="A274" s="249" t="s">
        <v>727</v>
      </c>
      <c r="B274" s="120"/>
      <c r="C274" s="369"/>
      <c r="D274" s="369"/>
      <c r="E274" s="369"/>
      <c r="F274" s="369"/>
      <c r="G274" s="368" t="s">
        <v>148</v>
      </c>
      <c r="H274" s="368"/>
      <c r="I274" s="401"/>
      <c r="J274" s="266">
        <f t="shared" si="9"/>
        <v>1.1000000000000001</v>
      </c>
      <c r="K274" s="81" t="str">
        <f t="shared" si="8"/>
        <v/>
      </c>
      <c r="L274" s="148">
        <v>1.1000000000000001</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2</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2</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2</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0.2</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2</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2</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1</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259</v>
      </c>
      <c r="K392" s="81" t="str">
        <f t="shared" ref="K392:K397" si="12">IF(OR(COUNTIF(L392:M392,"未確認")&gt;0,COUNTIF(L392:M392,"~*")&gt;0),"※","")</f>
        <v/>
      </c>
      <c r="L392" s="147">
        <v>259</v>
      </c>
      <c r="M392" s="147">
        <v>0</v>
      </c>
    </row>
    <row r="393" spans="1:22" s="83" customFormat="1" ht="34.5" customHeight="1">
      <c r="A393" s="249" t="s">
        <v>773</v>
      </c>
      <c r="B393" s="84"/>
      <c r="C393" s="367"/>
      <c r="D393" s="377"/>
      <c r="E393" s="317" t="s">
        <v>224</v>
      </c>
      <c r="F393" s="318"/>
      <c r="G393" s="318"/>
      <c r="H393" s="319"/>
      <c r="I393" s="340"/>
      <c r="J393" s="140">
        <f t="shared" si="11"/>
        <v>48</v>
      </c>
      <c r="K393" s="81" t="str">
        <f t="shared" si="12"/>
        <v/>
      </c>
      <c r="L393" s="147">
        <v>48</v>
      </c>
      <c r="M393" s="147">
        <v>0</v>
      </c>
    </row>
    <row r="394" spans="1:22" s="83" customFormat="1" ht="34.5" customHeight="1">
      <c r="A394" s="250" t="s">
        <v>774</v>
      </c>
      <c r="B394" s="84"/>
      <c r="C394" s="367"/>
      <c r="D394" s="378"/>
      <c r="E394" s="317" t="s">
        <v>225</v>
      </c>
      <c r="F394" s="318"/>
      <c r="G394" s="318"/>
      <c r="H394" s="319"/>
      <c r="I394" s="340"/>
      <c r="J394" s="140">
        <f t="shared" si="11"/>
        <v>196</v>
      </c>
      <c r="K394" s="81" t="str">
        <f t="shared" si="12"/>
        <v/>
      </c>
      <c r="L394" s="147">
        <v>196</v>
      </c>
      <c r="M394" s="147">
        <v>0</v>
      </c>
    </row>
    <row r="395" spans="1:22" s="83" customFormat="1" ht="34.5" customHeight="1">
      <c r="A395" s="250" t="s">
        <v>775</v>
      </c>
      <c r="B395" s="84"/>
      <c r="C395" s="367"/>
      <c r="D395" s="379"/>
      <c r="E395" s="317" t="s">
        <v>226</v>
      </c>
      <c r="F395" s="318"/>
      <c r="G395" s="318"/>
      <c r="H395" s="319"/>
      <c r="I395" s="340"/>
      <c r="J395" s="140">
        <f t="shared" si="11"/>
        <v>15</v>
      </c>
      <c r="K395" s="81" t="str">
        <f t="shared" si="12"/>
        <v/>
      </c>
      <c r="L395" s="147">
        <v>15</v>
      </c>
      <c r="M395" s="147">
        <v>0</v>
      </c>
    </row>
    <row r="396" spans="1:22" s="83" customFormat="1" ht="34.5" customHeight="1">
      <c r="A396" s="250" t="s">
        <v>776</v>
      </c>
      <c r="B396" s="1"/>
      <c r="C396" s="367"/>
      <c r="D396" s="317" t="s">
        <v>227</v>
      </c>
      <c r="E396" s="318"/>
      <c r="F396" s="318"/>
      <c r="G396" s="318"/>
      <c r="H396" s="319"/>
      <c r="I396" s="340"/>
      <c r="J396" s="140">
        <f t="shared" si="11"/>
        <v>6231</v>
      </c>
      <c r="K396" s="81" t="str">
        <f t="shared" si="12"/>
        <v/>
      </c>
      <c r="L396" s="147">
        <v>6231</v>
      </c>
      <c r="M396" s="147">
        <v>0</v>
      </c>
    </row>
    <row r="397" spans="1:22" s="83" customFormat="1" ht="34.5" customHeight="1">
      <c r="A397" s="250" t="s">
        <v>777</v>
      </c>
      <c r="B397" s="119"/>
      <c r="C397" s="367"/>
      <c r="D397" s="317" t="s">
        <v>228</v>
      </c>
      <c r="E397" s="318"/>
      <c r="F397" s="318"/>
      <c r="G397" s="318"/>
      <c r="H397" s="319"/>
      <c r="I397" s="341"/>
      <c r="J397" s="140">
        <f t="shared" si="11"/>
        <v>263</v>
      </c>
      <c r="K397" s="81" t="str">
        <f t="shared" si="12"/>
        <v/>
      </c>
      <c r="L397" s="147">
        <v>263</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259</v>
      </c>
      <c r="K405" s="81" t="str">
        <f t="shared" ref="K405:K422" si="14">IF(OR(COUNTIF(L405:M405,"未確認")&gt;0,COUNTIF(L405:M405,"~*")&gt;0),"※","")</f>
        <v/>
      </c>
      <c r="L405" s="147">
        <v>259</v>
      </c>
      <c r="M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row>
    <row r="407" spans="1:22" s="83" customFormat="1" ht="34.5" customHeight="1">
      <c r="A407" s="251" t="s">
        <v>780</v>
      </c>
      <c r="B407" s="119"/>
      <c r="C407" s="366"/>
      <c r="D407" s="366"/>
      <c r="E407" s="317" t="s">
        <v>235</v>
      </c>
      <c r="F407" s="318"/>
      <c r="G407" s="318"/>
      <c r="H407" s="319"/>
      <c r="I407" s="358"/>
      <c r="J407" s="140">
        <f t="shared" si="13"/>
        <v>160</v>
      </c>
      <c r="K407" s="81" t="str">
        <f t="shared" si="14"/>
        <v/>
      </c>
      <c r="L407" s="147">
        <v>160</v>
      </c>
      <c r="M407" s="147">
        <v>0</v>
      </c>
    </row>
    <row r="408" spans="1:22" s="83" customFormat="1" ht="34.5" customHeight="1">
      <c r="A408" s="251" t="s">
        <v>781</v>
      </c>
      <c r="B408" s="119"/>
      <c r="C408" s="366"/>
      <c r="D408" s="366"/>
      <c r="E408" s="317" t="s">
        <v>236</v>
      </c>
      <c r="F408" s="318"/>
      <c r="G408" s="318"/>
      <c r="H408" s="319"/>
      <c r="I408" s="358"/>
      <c r="J408" s="140">
        <f t="shared" si="13"/>
        <v>59</v>
      </c>
      <c r="K408" s="81" t="str">
        <f t="shared" si="14"/>
        <v/>
      </c>
      <c r="L408" s="147">
        <v>59</v>
      </c>
      <c r="M408" s="147">
        <v>0</v>
      </c>
    </row>
    <row r="409" spans="1:22" s="83" customFormat="1" ht="34.5" customHeight="1">
      <c r="A409" s="251" t="s">
        <v>782</v>
      </c>
      <c r="B409" s="119"/>
      <c r="C409" s="366"/>
      <c r="D409" s="366"/>
      <c r="E409" s="314" t="s">
        <v>989</v>
      </c>
      <c r="F409" s="315"/>
      <c r="G409" s="315"/>
      <c r="H409" s="316"/>
      <c r="I409" s="358"/>
      <c r="J409" s="140">
        <f t="shared" si="13"/>
        <v>40</v>
      </c>
      <c r="K409" s="81" t="str">
        <f t="shared" si="14"/>
        <v/>
      </c>
      <c r="L409" s="147">
        <v>40</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261</v>
      </c>
      <c r="K413" s="81" t="str">
        <f t="shared" si="14"/>
        <v/>
      </c>
      <c r="L413" s="147">
        <v>261</v>
      </c>
      <c r="M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165</v>
      </c>
      <c r="K415" s="81" t="str">
        <f t="shared" si="14"/>
        <v/>
      </c>
      <c r="L415" s="147">
        <v>165</v>
      </c>
      <c r="M415" s="147">
        <v>0</v>
      </c>
    </row>
    <row r="416" spans="1:22" s="83" customFormat="1" ht="34.5" customHeight="1">
      <c r="A416" s="251" t="s">
        <v>789</v>
      </c>
      <c r="B416" s="119"/>
      <c r="C416" s="366"/>
      <c r="D416" s="366"/>
      <c r="E416" s="317" t="s">
        <v>243</v>
      </c>
      <c r="F416" s="318"/>
      <c r="G416" s="318"/>
      <c r="H416" s="319"/>
      <c r="I416" s="358"/>
      <c r="J416" s="140">
        <f t="shared" si="13"/>
        <v>29</v>
      </c>
      <c r="K416" s="81" t="str">
        <f t="shared" si="14"/>
        <v/>
      </c>
      <c r="L416" s="147">
        <v>29</v>
      </c>
      <c r="M416" s="147">
        <v>0</v>
      </c>
    </row>
    <row r="417" spans="1:22" s="83" customFormat="1" ht="34.5" customHeight="1">
      <c r="A417" s="251" t="s">
        <v>790</v>
      </c>
      <c r="B417" s="119"/>
      <c r="C417" s="366"/>
      <c r="D417" s="366"/>
      <c r="E417" s="317" t="s">
        <v>244</v>
      </c>
      <c r="F417" s="318"/>
      <c r="G417" s="318"/>
      <c r="H417" s="319"/>
      <c r="I417" s="358"/>
      <c r="J417" s="140">
        <f t="shared" si="13"/>
        <v>16</v>
      </c>
      <c r="K417" s="81" t="str">
        <f t="shared" si="14"/>
        <v/>
      </c>
      <c r="L417" s="147">
        <v>16</v>
      </c>
      <c r="M417" s="147">
        <v>0</v>
      </c>
    </row>
    <row r="418" spans="1:22" s="83" customFormat="1" ht="34.5" customHeight="1">
      <c r="A418" s="251" t="s">
        <v>791</v>
      </c>
      <c r="B418" s="119"/>
      <c r="C418" s="366"/>
      <c r="D418" s="366"/>
      <c r="E418" s="317" t="s">
        <v>245</v>
      </c>
      <c r="F418" s="318"/>
      <c r="G418" s="318"/>
      <c r="H418" s="319"/>
      <c r="I418" s="358"/>
      <c r="J418" s="140">
        <f t="shared" si="13"/>
        <v>20</v>
      </c>
      <c r="K418" s="81" t="str">
        <f t="shared" si="14"/>
        <v/>
      </c>
      <c r="L418" s="147">
        <v>20</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7</v>
      </c>
      <c r="K420" s="81" t="str">
        <f t="shared" si="14"/>
        <v/>
      </c>
      <c r="L420" s="147">
        <v>7</v>
      </c>
      <c r="M420" s="147">
        <v>0</v>
      </c>
    </row>
    <row r="421" spans="1:22" s="83" customFormat="1" ht="34.5" customHeight="1">
      <c r="A421" s="251" t="s">
        <v>794</v>
      </c>
      <c r="B421" s="119"/>
      <c r="C421" s="366"/>
      <c r="D421" s="366"/>
      <c r="E421" s="317" t="s">
        <v>247</v>
      </c>
      <c r="F421" s="318"/>
      <c r="G421" s="318"/>
      <c r="H421" s="319"/>
      <c r="I421" s="358"/>
      <c r="J421" s="140">
        <f t="shared" si="13"/>
        <v>24</v>
      </c>
      <c r="K421" s="81" t="str">
        <f t="shared" si="14"/>
        <v/>
      </c>
      <c r="L421" s="147">
        <v>24</v>
      </c>
      <c r="M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261</v>
      </c>
      <c r="K430" s="193" t="str">
        <f>IF(OR(COUNTIF(L430:M430,"未確認")&gt;0,COUNTIF(L430:M430,"~*")&gt;0),"※","")</f>
        <v/>
      </c>
      <c r="L430" s="147">
        <v>261</v>
      </c>
      <c r="M430" s="147">
        <v>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2</v>
      </c>
      <c r="K432" s="193" t="str">
        <f>IF(OR(COUNTIF(L432:M432,"未確認")&gt;0,COUNTIF(L432:M432,"~*")&gt;0),"※","")</f>
        <v/>
      </c>
      <c r="L432" s="147">
        <v>2</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259</v>
      </c>
      <c r="K433" s="193" t="str">
        <f>IF(OR(COUNTIF(L433:M433,"未確認")&gt;0,COUNTIF(L433:M433,"~*")&gt;0),"※","")</f>
        <v/>
      </c>
      <c r="L433" s="147">
        <v>259</v>
      </c>
      <c r="M433" s="147">
        <v>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15</v>
      </c>
      <c r="K535" s="201" t="str">
        <f t="shared" si="23"/>
        <v/>
      </c>
      <c r="L535" s="117">
        <v>15</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1048</v>
      </c>
      <c r="M558" s="211" t="s">
        <v>1048</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v>0</v>
      </c>
      <c r="M576" s="211">
        <v>0</v>
      </c>
    </row>
    <row r="577" spans="1:22" s="91" customFormat="1" ht="34.5" customHeight="1">
      <c r="A577" s="251" t="s">
        <v>885</v>
      </c>
      <c r="B577" s="119"/>
      <c r="C577" s="209"/>
      <c r="D577" s="328" t="s">
        <v>377</v>
      </c>
      <c r="E577" s="339"/>
      <c r="F577" s="339"/>
      <c r="G577" s="339"/>
      <c r="H577" s="329"/>
      <c r="I577" s="340"/>
      <c r="J577" s="207"/>
      <c r="K577" s="210"/>
      <c r="L577" s="211">
        <v>0</v>
      </c>
      <c r="M577" s="211">
        <v>0</v>
      </c>
    </row>
    <row r="578" spans="1:22" s="91" customFormat="1" ht="34.5" customHeight="1">
      <c r="A578" s="251" t="s">
        <v>886</v>
      </c>
      <c r="B578" s="119"/>
      <c r="C578" s="209"/>
      <c r="D578" s="328" t="s">
        <v>992</v>
      </c>
      <c r="E578" s="339"/>
      <c r="F578" s="339"/>
      <c r="G578" s="339"/>
      <c r="H578" s="329"/>
      <c r="I578" s="340"/>
      <c r="J578" s="207"/>
      <c r="K578" s="210"/>
      <c r="L578" s="211">
        <v>0</v>
      </c>
      <c r="M578" s="211">
        <v>0</v>
      </c>
    </row>
    <row r="579" spans="1:22" s="91" customFormat="1" ht="34.5" customHeight="1">
      <c r="A579" s="251" t="s">
        <v>887</v>
      </c>
      <c r="B579" s="119"/>
      <c r="C579" s="209"/>
      <c r="D579" s="328" t="s">
        <v>379</v>
      </c>
      <c r="E579" s="339"/>
      <c r="F579" s="339"/>
      <c r="G579" s="339"/>
      <c r="H579" s="329"/>
      <c r="I579" s="340"/>
      <c r="J579" s="207"/>
      <c r="K579" s="210"/>
      <c r="L579" s="211">
        <v>0</v>
      </c>
      <c r="M579" s="211">
        <v>0</v>
      </c>
    </row>
    <row r="580" spans="1:22" s="91" customFormat="1" ht="34.5" customHeight="1">
      <c r="A580" s="251" t="s">
        <v>888</v>
      </c>
      <c r="B580" s="119"/>
      <c r="C580" s="209"/>
      <c r="D580" s="328" t="s">
        <v>380</v>
      </c>
      <c r="E580" s="339"/>
      <c r="F580" s="339"/>
      <c r="G580" s="339"/>
      <c r="H580" s="329"/>
      <c r="I580" s="340"/>
      <c r="J580" s="207"/>
      <c r="K580" s="210"/>
      <c r="L580" s="211">
        <v>0</v>
      </c>
      <c r="M580" s="211">
        <v>0</v>
      </c>
    </row>
    <row r="581" spans="1:22" s="91" customFormat="1" ht="34.5" customHeight="1">
      <c r="A581" s="251" t="s">
        <v>889</v>
      </c>
      <c r="B581" s="119"/>
      <c r="C581" s="209"/>
      <c r="D581" s="328" t="s">
        <v>869</v>
      </c>
      <c r="E581" s="339"/>
      <c r="F581" s="339"/>
      <c r="G581" s="339"/>
      <c r="H581" s="329"/>
      <c r="I581" s="340"/>
      <c r="J581" s="207"/>
      <c r="K581" s="210"/>
      <c r="L581" s="211">
        <v>0</v>
      </c>
      <c r="M581" s="211">
        <v>0</v>
      </c>
    </row>
    <row r="582" spans="1:22" s="91" customFormat="1" ht="34.5" customHeight="1">
      <c r="A582" s="251" t="s">
        <v>890</v>
      </c>
      <c r="B582" s="119"/>
      <c r="C582" s="212"/>
      <c r="D582" s="328" t="s">
        <v>993</v>
      </c>
      <c r="E582" s="339"/>
      <c r="F582" s="339"/>
      <c r="G582" s="339"/>
      <c r="H582" s="329"/>
      <c r="I582" s="341"/>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338</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315</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t="s">
        <v>540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44</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t="s">
        <v>541</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18</v>
      </c>
      <c r="K617" s="201" t="str">
        <f t="shared" si="29"/>
        <v/>
      </c>
      <c r="L617" s="117">
        <v>18</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t="s">
        <v>541</v>
      </c>
      <c r="M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16</v>
      </c>
      <c r="K646" s="201" t="str">
        <f t="shared" ref="K646:K660" si="33">IF(OR(COUNTIF(L646:M646,"未確認")&gt;0,COUNTIF(L646:M646,"*")&gt;0),"※","")</f>
        <v/>
      </c>
      <c r="L646" s="117">
        <v>16</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v>0</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v>0</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469438B-69FA-4FD3-B738-8103357B868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2019-11-15T09:52:07Z</dcterms:modified>
</cp:coreProperties>
</file>