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DF0C1492-16A3-47E6-8206-5C6FCB0721FF}"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<sst xmlns="http://schemas.openxmlformats.org/spreadsheetml/2006/main" count="3346" uniqueCount="1055">
  <si>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</si>
  <si>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</si>
  <si>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</si>
  <si>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</si>
  <si>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</si>
  <si>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</si>
  <si>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</si>
  <si>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</si>
  <si>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</si>
  <si>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</si>
  <si>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</si>
  <si>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</si>
  <si>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</si>
  <si>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</si>
  <si>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</si>
  <si>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</si>
  <si>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</si>
  <si>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</si>
  <si>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</si>
  <si>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</si>
  <si>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</si>
  <si>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</si>
  <si>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</si>
  <si>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</si>
  <si>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</si>
  <si>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</si>
  <si>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</si>
  <si>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</si>
  <si>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</si>
  <si>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</si>
  <si>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</si>
  <si>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</si>
  <si>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</si>
  <si>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</si>
  <si>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</si>
  <si>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</si>
  <si>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</si>
  <si>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</si>
  <si>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</si>
  <si>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</si>
  <si>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</si>
  <si>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</si>
  <si>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</si>
  <si>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</si>
  <si>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</si>
  <si>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</si>
  <si>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</si>
  <si>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</si>
  <si>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</si>
  <si>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</si>
  <si>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</si>
  <si>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</si>
  <si>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</si>
  <si>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</si>
  <si>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</si>
  <si>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</si>
  <si>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</si>
  <si>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</si>
  <si>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</si>
  <si>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</si>
  <si>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</si>
  <si>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</si>
  <si>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</si>
  <si>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</si>
  <si>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</si>
  <si>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</si>
  <si>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</si>
  <si>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</si>
  <si>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</si>
  <si>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</si>
  <si>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</si>
  <si>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</si>
  <si>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</si>
  <si>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</si>
  <si>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</si>
  <si>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</si>
  <si>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</si>
  <si>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</si>
  <si>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</si>
  <si>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</si>
  <si>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</si>
  <si>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</si>
  <si>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</si>
  <si>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</si>
  <si>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</si>
  <si>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</si>
  <si>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</si>
  <si>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</si>
  <si>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</si>
  <si>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</si>
  <si>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</si>
  <si>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</si>
  <si>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</si>
  <si>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</si>
  <si>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</si>
  <si>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</si>
  <si>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</si>
  <si>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</si>
  <si>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</si>
  <si>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</si>
  <si>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</si>
  <si>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</si>
  <si>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</si>
  <si>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</si>
  <si>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</si>
  <si>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</si>
  <si>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</si>
  <si>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</si>
  <si>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</si>
  <si>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</si>
  <si>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</si>
  <si>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</si>
  <si>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</si>
  <si>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</si>
  <si>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</si>
  <si>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</si>
  <si>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</si>
  <si>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</si>
  <si>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</si>
  <si>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</si>
  <si>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</si>
  <si>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</si>
  <si>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</si>
  <si>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</si>
  <si>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</si>
  <si>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</si>
  <si>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</si>
  <si>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</si>
  <si>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</si>
  <si>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</si>
  <si>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</si>
  <si>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</si>
  <si>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</si>
  <si>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</si>
  <si>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</si>
  <si>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</si>
  <si>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</si>
  <si>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</si>
  <si>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</si>
  <si>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</si>
  <si>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</si>
  <si>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</si>
  <si>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</si>
  <si>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</si>
  <si>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</si>
  <si>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</si>
  <si>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</si>
  <si>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</si>
  <si>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</si>
  <si>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</si>
  <si>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</si>
  <si>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</si>
  <si>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</si>
  <si>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</si>
  <si>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</si>
  <si>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</si>
  <si>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</si>
  <si>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</si>
  <si>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</si>
  <si>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</si>
  <si>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</si>
  <si>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</si>
  <si>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</si>
  <si>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</si>
  <si>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</si>
  <si>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</si>
  <si>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</si>
  <si>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</si>
  <si>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</si>
  <si>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</si>
  <si>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</si>
  <si>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</si>
  <si>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</si>
  <si>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</si>
  <si>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</si>
  <si>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</si>
  <si>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</si>
  <si>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</si>
  <si>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</si>
  <si>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</si>
  <si>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</si>
  <si>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</si>
  <si>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</si>
  <si>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</si>
  <si>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</si>
  <si>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</si>
  <si>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</si>
  <si>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</si>
  <si>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</si>
  <si>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</si>
  <si>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</si>
  <si>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</si>
  <si>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</si>
  <si>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</si>
  <si>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</si>
  <si>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</si>
  <si>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</si>
  <si>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</si>
  <si>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</si>
  <si>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</si>
  <si>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</si>
  <si>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</si>
  <si>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</si>
  <si>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</si>
  <si>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</si>
  <si>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</si>
  <si>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</si>
  <si>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</si>
  <si>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</si>
  <si>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</si>
  <si>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</si>
  <si>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</si>
  <si>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</si>
  <si>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</si>
  <si>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</si>
  <si>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</si>
  <si>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</si>
  <si>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</si>
  <si>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</si>
  <si>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</si>
  <si>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</si>
  <si>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</si>
  <si>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</si>
  <si>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</si>
  <si>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</si>
  <si>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</si>
  <si>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</si>
  <si>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</si>
  <si>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</si>
  <si>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</si>
  <si>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</si>
  <si>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</si>
  <si>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</si>
  <si>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</si>
  <si>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</si>
  <si>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</si>
  <si>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</si>
  <si>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</si>
  <si>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</si>
  <si>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</si>
  <si>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</si>
  <si>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</si>
  <si>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</si>
  <si>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</si>
  <si>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</si>
  <si>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</si>
  <si>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</si>
  <si>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</si>
  <si>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</si>
  <si>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</si>
  <si>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</si>
  <si>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</si>
  <si>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</si>
  <si>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</si>
  <si>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</si>
  <si>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</si>
  <si>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</si>
  <si>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</si>
  <si>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</si>
  <si>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</si>
  <si>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</si>
  <si>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</si>
  <si>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</si>
  <si>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</si>
  <si>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</si>
  <si>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</si>
  <si>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</si>
  <si>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</si>
  <si>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</si>
  <si>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</si>
  <si>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</si>
  <si>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</si>
  <si>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</si>
  <si>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</si>
  <si>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</si>
  <si>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</si>
  <si>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</si>
  <si>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</si>
  <si>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</si>
  <si>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</si>
  <si>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</si>
  <si>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</si>
  <si>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</si>
  <si>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</si>
  <si>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</si>
  <si>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</si>
  <si>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</si>
  <si>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</si>
  <si>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</si>
  <si>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</si>
  <si>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</si>
  <si>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</si>
  <si>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</si>
  <si>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</si>
  <si>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</si>
  <si>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</si>
  <si>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</si>
  <si>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</si>
  <si>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</si>
  <si>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</si>
  <si>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</si>
  <si>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</si>
  <si>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</si>
  <si>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</si>
  <si>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</si>
  <si>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</si>
  <si>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</si>
  <si>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</si>
  <si>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</si>
  <si>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</si>
  <si>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</si>
  <si>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</si>
  <si>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</si>
  <si>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</si>
  <si>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</si>
  <si>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</si>
  <si>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</si>
  <si>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</si>
  <si>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</si>
  <si>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</si>
  <si>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</si>
  <si>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</si>
  <si>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</si>
  <si>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</si>
  <si>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</si>
  <si>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</si>
  <si>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</si>
  <si>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</si>
  <si>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</si>
  <si>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</si>
  <si>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</si>
  <si>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</si>
  <si>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</si>
  <si>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</si>
  <si>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</si>
  <si>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</si>
  <si>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</si>
  <si>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</si>
  <si>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</si>
  <si>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</si>
  <si>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</si>
  <si>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</si>
  <si>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</si>
  <si>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</si>
  <si>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</si>
  <si>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</si>
  <si>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</si>
  <si>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</si>
  <si>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</si>
  <si>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</si>
  <si>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</si>
  <si>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</si>
  <si>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</si>
  <si>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</si>
  <si>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</si>
  <si>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</si>
  <si>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</si>
  <si>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</si>
  <si>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</si>
  <si>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</si>
  <si>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</si>
  <si>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</si>
  <si>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</si>
  <si>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</si>
  <si>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</si>
  <si>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</si>
  <si>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</si>
  <si>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</si>
  <si>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</si>
  <si>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</si>
  <si>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</si>
  <si>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</si>
  <si>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</si>
  <si>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</si>
  <si>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</si>
  <si>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</si>
  <si>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</si>
  <si>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</si>
  <si>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</si>
  <si>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</si>
  <si>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</si>
  <si>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</si>
  <si>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</si>
  <si>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</si>
  <si>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</si>
  <si>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</si>
  <si>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</si>
  <si>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</si>
  <si>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</si>
  <si>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</si>
  <si>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</si>
  <si>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</si>
  <si>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</si>
  <si>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</si>
  <si>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</si>
  <si>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</si>
  <si>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</si>
  <si>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</si>
  <si>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</si>
  <si>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</si>
  <si>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</si>
  <si>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</si>
  <si>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</si>
  <si>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</si>
  <si>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</si>
  <si>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</si>
  <si>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</si>
  <si>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</si>
  <si>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</si>
  <si>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</si>
  <si>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</si>
  <si>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</si>
  <si>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</si>
  <si>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</si>
  <si>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</si>
  <si>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</si>
  <si>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</si>
  <si>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</si>
  <si>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</si>
  <si>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</si>
  <si>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</si>
  <si>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</si>
  <si>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</si>
  <si>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</si>
  <si>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</si>
  <si>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</si>
  <si>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</si>
  <si>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</si>
  <si>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</si>
  <si>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</si>
  <si>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</si>
  <si>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</si>
  <si>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</si>
  <si>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</si>
  <si>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</si>
  <si>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</si>
  <si>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</si>
  <si>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</si>
  <si>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</si>
  <si>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</si>
  <si>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</si>
  <si>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</si>
  <si>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</si>
  <si>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</si>
  <si>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</si>
  <si>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</si>
  <si>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</si>
  <si>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</si>
  <si>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</si>
  <si>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</si>
  <si>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</si>
  <si>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</si>
  <si>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</si>
  <si>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</si>
  <si>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</si>
  <si>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</si>
  <si>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</si>
  <si>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</si>
  <si>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</si>
  <si>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</si>
  <si>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</si>
  <si>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</si>
  <si>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</si>
  <si>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</si>
  <si>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</si>
  <si>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</si>
  <si>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</si>
  <si>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</si>
  <si>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</si>
  <si>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</si>
  <si>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</si>
  <si>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</si>
  <si>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</si>
  <si>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</si>
  <si>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</si>
  <si>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</si>
  <si>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</si>
  <si>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</si>
  <si>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</si>
  <si>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</si>
  <si>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</si>
  <si>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</si>
  <si>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</si>
  <si>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</si>
  <si>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</si>
  <si>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</si>
  <si>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</si>
  <si>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</si>
  <si>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</si>
  <si>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</si>
  <si>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</si>
  <si>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</si>
  <si>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</si>
  <si>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</si>
  <si>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</si>
  <si>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</si>
  <si>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</si>
  <si>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</si>
  <si>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</si>
  <si>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</si>
  <si>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</si>
  <si>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</si>
  <si>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</si>
  <si>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</si>
  <si>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</si>
  <si>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</si>
  <si>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</si>
  <si>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</si>
  <si>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</si>
  <si>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</si>
  <si>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</si>
  <si>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</si>
  <si>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</si>
  <si>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</si>
  <si>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</si>
  <si>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</si>
  <si>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</si>
  <si>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</si>
  <si>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</si>
  <si>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</si>
  <si>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</si>
  <si>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</si>
  <si>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</si>
  <si>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</si>
  <si>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</si>
  <si>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</si>
  <si>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</si>
  <si>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</si>
  <si>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</si>
  <si>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</si>
  <si>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</si>
  <si>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</si>
  <si>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</si>
  <si>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</si>
  <si>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</si>
  <si>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</si>
  <si>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</si>
  <si>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</si>
  <si>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</si>
  <si>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</si>
  <si>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</si>
  <si>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</si>
  <si>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</si>
  <si>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</si>
  <si>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</si>
  <si>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</si>
  <si>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</si>
  <si>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</si>
  <si>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</si>
  <si>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</si>
  <si>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</si>
  <si>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</si>
  <si>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</si>
  <si>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</si>
  <si>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</si>
  <si>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</si>
  <si>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</si>
  <si>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</si>
  <si>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</si>
  <si>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</si>
  <si>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</si>
  <si>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</si>
  <si>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</si>
  <si>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</si>
  <si>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</si>
  <si>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</si>
  <si>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</si>
  <si>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</si>
  <si>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</si>
  <si>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</si>
  <si>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</si>
  <si>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</si>
  <si>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</si>
  <si>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</si>
  <si>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</si>
  <si>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</si>
  <si>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</si>
  <si>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</si>
  <si>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</si>
  <si>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</si>
  <si>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</si>
  <si>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</si>
  <si>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</si>
  <si>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</si>
  <si>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</si>
  <si>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</si>
  <si>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</si>
  <si>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</si>
  <si>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</si>
  <si>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</si>
  <si>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</si>
  <si>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</si>
  <si>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</si>
  <si>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</si>
  <si>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</si>
  <si>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</si>
  <si>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</si>
  <si>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</si>
  <si>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</si>
  <si>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</si>
  <si>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</si>
  <si>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</si>
  <si>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</si>
  <si>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</si>
  <si>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</si>
  <si>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</si>
  <si>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</si>
  <si>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</si>
  <si>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</si>
  <si>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</si>
  <si>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</si>
  <si>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</si>
  <si>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</si>
  <si>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</si>
  <si>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</si>
  <si>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</si>
  <si>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</si>
  <si>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</si>
  <si>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</si>
  <si>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</si>
  <si>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</si>
  <si>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</si>
  <si>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</si>
  <si>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</si>
  <si>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</si>
  <si>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</si>
  <si>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</si>
  <si>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</si>
  <si>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</si>
  <si>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</si>
  <si>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</si>
  <si>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</si>
  <si>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</si>
  <si>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</si>
  <si>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</si>
  <si>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</si>
  <si>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</si>
  <si>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</si>
  <si>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</si>
  <si>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</si>
  <si>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</si>
  <si>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</si>
  <si>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</si>
  <si>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</si>
  <si>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</si>
  <si>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</si>
  <si>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</si>
  <si>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</si>
  <si>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</si>
  <si>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</si>
  <si>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</si>
  <si>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</si>
  <si>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</si>
  <si>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</si>
  <si>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</si>
  <si>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</si>
  <si>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</si>
  <si>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</si>
  <si>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</si>
  <si>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</si>
  <si>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</si>
  <si>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</si>
  <si>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</si>
  <si>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</si>
  <si>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</si>
  <si>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</si>
  <si>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</si>
  <si>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</si>
  <si>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</si>
  <si>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</si>
  <si>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</si>
  <si>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</si>
  <si>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</si>
  <si>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</si>
  <si>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</si>
  <si>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</si>
  <si>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</si>
  <si>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</si>
  <si>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</si>
  <si>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</si>
  <si>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</si>
  <si>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</si>
  <si>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</si>
  <si>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</si>
  <si>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</si>
  <si>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</si>
  <si>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</si>
  <si>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</si>
  <si>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</si>
  <si>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</si>
  <si>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</si>
  <si>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</si>
  <si>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</si>
  <si>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</si>
  <si>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</si>
  <si>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</si>
  <si>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</si>
  <si>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</si>
  <si>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</si>
  <si>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</si>
  <si>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</si>
  <si>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</si>
  <si>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</si>
  <si>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</si>
  <si>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</si>
  <si>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</si>
  <si>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</si>
  <si>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</si>
  <si>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</si>
  <si>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</si>
  <si>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</si>
  <si>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</si>
  <si>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</si>
  <si>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</si>
  <si>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</si>
  <si>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</si>
  <si>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</si>
  <si>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</si>
  <si>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</si>
  <si>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</si>
  <si>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</si>
  <si>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</si>
  <si>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</si>
  <si>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</si>
  <si>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</si>
  <si>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</si>
  <si>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</si>
  <si>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</si>
  <si>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</si>
  <si>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</si>
  <si>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</si>
  <si>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</si>
  <si>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</si>
  <si>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</si>
  <si>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</si>
  <si>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</si>
  <si>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</si>
  <si>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</si>
  <si>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</si>
  <si>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</si>
  <si>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</si>
  <si>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</si>
  <si>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</si>
  <si>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</si>
  <si>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</si>
  <si>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</si>
  <si>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</si>
  <si>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</si>
  <si>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</si>
  <si>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</si>
  <si>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</si>
  <si>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</si>
  <si>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</si>
  <si>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</si>
  <si>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</si>
  <si>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</si>
  <si>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</si>
  <si>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</si>
  <si>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</si>
  <si>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</si>
  <si>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</si>
  <si>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</si>
  <si>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</si>
  <si>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</si>
  <si>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</si>
  <si>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</si>
  <si>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</si>
  <si>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</si>
  <si>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</si>
  <si>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</si>
  <si>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</si>
  <si>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</si>
  <si>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</si>
  <si>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</si>
  <si>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</si>
  <si>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</si>
  <si>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</si>
  <si>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</si>
  <si>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</si>
  <si>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</si>
  <si>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</si>
  <si>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</si>
  <si>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</si>
  <si>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</si>
  <si>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</si>
  <si>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</si>
  <si>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</si>
  <si>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</si>
  <si>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</si>
  <si>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</si>
  <si>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</si>
  <si>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</si>
  <si>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</si>
  <si>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</si>
  <si>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</si>
  <si>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</si>
  <si>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</si>
  <si>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</si>
  <si>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</si>
  <si>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</si>
  <si>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</si>
  <si>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</si>
  <si>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</si>
  <si>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</si>
  <si>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</si>
  <si>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</si>
  <si>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</si>
  <si>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</si>
  <si>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</si>
  <si>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</si>
  <si>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</si>
  <si>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</si>
  <si>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</si>
  <si>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</si>
  <si>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</si>
  <si>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</si>
  <si>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</si>
  <si>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</si>
  <si>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</si>
  <si>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</si>
  <si>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</si>
  <si>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</si>
  <si>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</si>
  <si>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</si>
  <si>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</si>
  <si>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</si>
  <si>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</si>
  <si>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</si>
  <si>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</si>
  <si>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</si>
  <si>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</si>
  <si>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</si>
  <si>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</si>
  <si>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</si>
  <si>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</si>
  <si>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</si>
  <si>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</si>
  <si>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</si>
  <si>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</si>
  <si>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</si>
  <si>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</si>
  <si>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</si>
  <si>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</si>
  <si>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</si>
  <si>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</si>
  <si>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</si>
  <si>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</si>
  <si>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</si>
  <si>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</si>
  <si>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</si>
  <si>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</si>
  <si>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</si>
  <si>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</si>
  <si>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</si>
  <si>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</si>
  <si>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</si>
  <si>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</si>
  <si>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</si>
  <si>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</si>
  <si>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</si>
  <si>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</si>
  <si>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</si>
  <si>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</si>
  <si>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</si>
  <si>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</si>
  <si>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</si>
  <si>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</si>
  <si>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</si>
  <si>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</si>
  <si>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</si>
  <si>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</si>
  <si>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</si>
  <si>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</si>
  <si>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</si>
  <si>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</si>
  <si>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</si>
  <si>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</si>
  <si>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</si>
  <si>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</si>
  <si>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</si>
  <si>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</si>
  <si>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</si>
  <si>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</si>
  <si>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</si>
  <si>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</si>
  <si>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</si>
  <si>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</si>
  <si>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</si>
  <si>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</si>
  <si>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</si>
  <si>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</si>
  <si>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</si>
  <si>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</si>
  <si>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</si>
  <si>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</si>
  <si>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</si>
  <si>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</si>
  <si>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</si>
  <si>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</si>
  <si>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</si>
  <si>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</si>
  <si>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</si>
  <si>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</si>
  <si>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</si>
  <si>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</si>
  <si>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</si>
  <si>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</si>
  <si>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</si>
  <si>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</si>
  <si>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</si>
  <si>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</si>
  <si>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</si>
  <si>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</si>
  <si>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</si>
  <si>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</si>
  <si>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</si>
  <si>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</si>
  <si>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</si>
  <si>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</si>
  <si>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</si>
  <si>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</si>
  <si>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</si>
  <si>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</si>
  <si>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</si>
  <si>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</si>
  <si>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</si>
  <si>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</si>
  <si>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</si>
  <si>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</si>
  <si>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</si>
  <si>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</si>
  <si>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</si>
  <si>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</si>
  <si>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</si>
  <si>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</si>
  <si>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</si>
  <si>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</si>
  <si>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</si>
  <si>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</si>
  <si>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</si>
  <si>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</si>
  <si>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</si>
  <si>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</si>
  <si>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</si>
  <si>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</si>
  <si>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</si>
  <si>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</si>
  <si>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</si>
  <si>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</si>
  <si>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</si>
  <si>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</si>
  <si>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</si>
  <si>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</si>
  <si>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</si>
  <si>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</si>
  <si>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</si>
  <si>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</si>
  <si>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</si>
  <si>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</si>
  <si>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</si>
  <si>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</si>
  <si>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</si>
  <si>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</si>
  <si>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</si>
  <si>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</si>
  <si>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</si>
  <si>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</si>
  <si>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</si>
  <si>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</si>
  <si>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</si>
  <si>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</si>
  <si>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</si>
  <si>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</si>
  <si>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</si>
  <si>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</si>
  <si>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</si>
  <si>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</si>
  <si>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</si>
  <si>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</si>
  <si>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</si>
  <si>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</si>
  <si>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</si>
  <si>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</si>
  <si>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</si>
  <si>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</si>
  <si>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</si>
  <si>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</si>
  <si>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</si>
  <si>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</si>
  <si>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</si>
  <si>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</si>
  <si>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</si>
  <si>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</si>
  <si>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</si>
  <si>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</si>
  <si>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</si>
  <si>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</si>
  <si>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</si>
  <si>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</si>
  <si>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</si>
  <si>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</si>
  <si>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</si>
  <si>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</si>
  <si>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</si>
  <si>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</si>
  <si>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</si>
  <si>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</si>
  <si>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</si>
  <si>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</si>
  <si>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</si>
  <si>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</si>
  <si>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</si>
  <si>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</si>
  <si>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</si>
  <si>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</si>
  <si>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</si>
  <si>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</si>
  <si>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</si>
  <si>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</si>
  <si>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</si>
  <si>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</si>
  <si>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</si>
  <si>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</si>
  <si>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</si>
  <si>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</si>
  <si>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</si>
  <si>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</si>
  <si>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</si>
  <si>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</si>
  <si>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</si>
  <si>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</si>
  <si>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</si>
  <si>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</si>
  <si>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</si>
  <si>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</si>
  <si>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</si>
  <si>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</si>
  <si>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医療法人財団古宿会　水戸中央病院</t>
    <phoneticPr fontId="3"/>
  </si>
  <si>
    <t>〒311-1135 水戸市六反田町１１３６－１</t>
    <phoneticPr fontId="3"/>
  </si>
  <si>
    <t>〇</t>
  </si>
  <si>
    <t>医療法人</t>
  </si>
  <si>
    <t>複数の診療科で活用</t>
  </si>
  <si>
    <t>外科</t>
  </si>
  <si>
    <t>整形外科</t>
  </si>
  <si>
    <t>ＤＰＣ病院ではない</t>
  </si>
  <si>
    <t>有</t>
  </si>
  <si>
    <t>-</t>
    <phoneticPr fontId="3"/>
  </si>
  <si>
    <t>３階病棟</t>
  </si>
  <si>
    <t>慢性期機能</t>
  </si>
  <si>
    <t>循環器内科</t>
  </si>
  <si>
    <t>４階病棟</t>
  </si>
  <si>
    <t>看護必要度Ⅰ</t>
    <phoneticPr fontId="3"/>
  </si>
  <si>
    <t>５階病棟</t>
  </si>
  <si>
    <t>急性期機能</t>
  </si>
  <si>
    <t>６階病棟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</si>
</sst>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9">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03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0" t="s">
        <v>546</v>
      </c>
      <c r="C4" s="420"/>
      <c r="D4" s="420"/>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1" t="s">
        <v>1011</v>
      </c>
      <c r="J9" s="421"/>
      <c r="K9" s="421"/>
      <c r="L9" s="276" t="s">
        <v>1047</v>
      </c>
      <c r="M9" s="282" t="s">
        <v>1050</v>
      </c>
      <c r="N9" s="282" t="s">
        <v>1052</v>
      </c>
      <c r="O9" s="282" t="s">
        <v>1054</v>
      </c>
    </row>
    <row r="10" spans="1:22" s="21" customFormat="1" ht="34.5" customHeight="1">
      <c r="A10" s="244" t="s">
        <v>606</v>
      </c>
      <c r="B10" s="17"/>
      <c r="C10" s="19"/>
      <c r="D10" s="19"/>
      <c r="E10" s="19"/>
      <c r="F10" s="19"/>
      <c r="G10" s="19"/>
      <c r="H10" s="20"/>
      <c r="I10" s="419" t="s">
        <v>2</v>
      </c>
      <c r="J10" s="419"/>
      <c r="K10" s="419"/>
      <c r="L10" s="25"/>
      <c r="M10" s="25"/>
      <c r="N10" s="25"/>
      <c r="O10" s="25"/>
    </row>
    <row r="11" spans="1:22" s="21" customFormat="1" ht="34.5" customHeight="1">
      <c r="A11" s="244" t="s">
        <v>606</v>
      </c>
      <c r="B11" s="24"/>
      <c r="C11" s="19"/>
      <c r="D11" s="19"/>
      <c r="E11" s="19"/>
      <c r="F11" s="19"/>
      <c r="G11" s="19"/>
      <c r="H11" s="20"/>
      <c r="I11" s="419" t="s">
        <v>3</v>
      </c>
      <c r="J11" s="419"/>
      <c r="K11" s="419"/>
      <c r="L11" s="25"/>
      <c r="M11" s="25"/>
      <c r="N11" s="25" t="s">
        <v>1039</v>
      </c>
      <c r="O11" s="25" t="s">
        <v>1039</v>
      </c>
    </row>
    <row r="12" spans="1:22" s="21" customFormat="1" ht="34.5" customHeight="1">
      <c r="A12" s="244" t="s">
        <v>606</v>
      </c>
      <c r="B12" s="24"/>
      <c r="C12" s="19"/>
      <c r="D12" s="19"/>
      <c r="E12" s="19"/>
      <c r="F12" s="19"/>
      <c r="G12" s="19"/>
      <c r="H12" s="20"/>
      <c r="I12" s="419" t="s">
        <v>4</v>
      </c>
      <c r="J12" s="419"/>
      <c r="K12" s="419"/>
      <c r="L12" s="29"/>
      <c r="M12" s="29"/>
      <c r="N12" s="29"/>
      <c r="O12" s="29"/>
    </row>
    <row r="13" spans="1:22" s="21" customFormat="1" ht="34.5" customHeight="1">
      <c r="A13" s="244" t="s">
        <v>606</v>
      </c>
      <c r="B13" s="17"/>
      <c r="C13" s="19"/>
      <c r="D13" s="19"/>
      <c r="E13" s="19"/>
      <c r="F13" s="19"/>
      <c r="G13" s="19"/>
      <c r="H13" s="20"/>
      <c r="I13" s="419" t="s">
        <v>5</v>
      </c>
      <c r="J13" s="419"/>
      <c r="K13" s="419"/>
      <c r="L13" s="28" t="s">
        <v>1039</v>
      </c>
      <c r="M13" s="28" t="s">
        <v>1039</v>
      </c>
      <c r="N13" s="28"/>
      <c r="O13" s="28"/>
    </row>
    <row r="14" spans="1:22" s="21" customFormat="1" ht="34.5" customHeight="1">
      <c r="A14" s="244" t="s">
        <v>606</v>
      </c>
      <c r="B14" s="17"/>
      <c r="C14" s="19"/>
      <c r="D14" s="19"/>
      <c r="E14" s="19"/>
      <c r="F14" s="19"/>
      <c r="G14" s="19"/>
      <c r="H14" s="20"/>
      <c r="I14" s="419" t="s">
        <v>550</v>
      </c>
      <c r="J14" s="419"/>
      <c r="K14" s="419"/>
      <c r="L14" s="29"/>
      <c r="M14" s="29"/>
      <c r="N14" s="29"/>
      <c r="O14" s="29"/>
    </row>
    <row r="15" spans="1:22" s="21" customFormat="1" ht="34.5" customHeight="1">
      <c r="A15" s="244" t="s">
        <v>606</v>
      </c>
      <c r="B15" s="17"/>
      <c r="C15" s="19"/>
      <c r="D15" s="19"/>
      <c r="E15" s="19"/>
      <c r="F15" s="19"/>
      <c r="G15" s="19"/>
      <c r="H15" s="20"/>
      <c r="I15" s="419" t="s">
        <v>551</v>
      </c>
      <c r="J15" s="419"/>
      <c r="K15" s="419"/>
      <c r="L15" s="29"/>
      <c r="M15" s="29"/>
      <c r="N15" s="29"/>
      <c r="O15" s="29"/>
    </row>
    <row r="16" spans="1:22" s="21" customFormat="1" ht="34.5" customHeight="1">
      <c r="A16" s="244" t="s">
        <v>606</v>
      </c>
      <c r="B16" s="17"/>
      <c r="C16" s="19"/>
      <c r="D16" s="19"/>
      <c r="E16" s="19"/>
      <c r="F16" s="19"/>
      <c r="G16" s="19"/>
      <c r="H16" s="20"/>
      <c r="I16" s="419" t="s">
        <v>972</v>
      </c>
      <c r="J16" s="419"/>
      <c r="K16" s="419"/>
      <c r="L16" s="29"/>
      <c r="M16" s="29"/>
      <c r="N16" s="29"/>
      <c r="O16" s="29"/>
    </row>
    <row r="17" spans="1:22" s="21" customFormat="1" ht="315" customHeight="1">
      <c r="A17" s="244" t="s">
        <v>986</v>
      </c>
      <c r="B17" s="17"/>
      <c r="C17" s="19"/>
      <c r="D17" s="19"/>
      <c r="E17" s="19"/>
      <c r="F17" s="19"/>
      <c r="G17" s="19"/>
      <c r="H17" s="20"/>
      <c r="I17" s="307" t="s">
        <v>1009</v>
      </c>
      <c r="J17" s="307"/>
      <c r="K17" s="307"/>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1" t="s">
        <v>1013</v>
      </c>
      <c r="J22" s="312"/>
      <c r="K22" s="313"/>
      <c r="L22" s="277" t="s">
        <v>1047</v>
      </c>
      <c r="M22" s="282" t="s">
        <v>1050</v>
      </c>
      <c r="N22" s="282" t="s">
        <v>1052</v>
      </c>
      <c r="O22" s="282" t="s">
        <v>1054</v>
      </c>
    </row>
    <row r="23" spans="1:22" s="21" customFormat="1" ht="34.5" customHeight="1">
      <c r="A23" s="244" t="s">
        <v>607</v>
      </c>
      <c r="B23" s="17"/>
      <c r="C23" s="19"/>
      <c r="D23" s="19"/>
      <c r="E23" s="19"/>
      <c r="F23" s="19"/>
      <c r="G23" s="19"/>
      <c r="H23" s="20"/>
      <c r="I23" s="300" t="s">
        <v>2</v>
      </c>
      <c r="J23" s="301"/>
      <c r="K23" s="302"/>
      <c r="L23" s="25"/>
      <c r="M23" s="25"/>
      <c r="N23" s="25"/>
      <c r="O23" s="25"/>
    </row>
    <row r="24" spans="1:22" s="21" customFormat="1" ht="34.5" customHeight="1">
      <c r="A24" s="244" t="s">
        <v>607</v>
      </c>
      <c r="B24" s="24"/>
      <c r="C24" s="19"/>
      <c r="D24" s="19"/>
      <c r="E24" s="19"/>
      <c r="F24" s="19"/>
      <c r="G24" s="19"/>
      <c r="H24" s="20"/>
      <c r="I24" s="300" t="s">
        <v>3</v>
      </c>
      <c r="J24" s="301"/>
      <c r="K24" s="302"/>
      <c r="L24" s="25"/>
      <c r="M24" s="25"/>
      <c r="N24" s="25" t="s">
        <v>1039</v>
      </c>
      <c r="O24" s="25" t="s">
        <v>1039</v>
      </c>
    </row>
    <row r="25" spans="1:22" s="21" customFormat="1" ht="34.5" customHeight="1">
      <c r="A25" s="244" t="s">
        <v>607</v>
      </c>
      <c r="B25" s="24"/>
      <c r="C25" s="19"/>
      <c r="D25" s="19"/>
      <c r="E25" s="19"/>
      <c r="F25" s="19"/>
      <c r="G25" s="19"/>
      <c r="H25" s="20"/>
      <c r="I25" s="300" t="s">
        <v>4</v>
      </c>
      <c r="J25" s="301"/>
      <c r="K25" s="302"/>
      <c r="L25" s="29"/>
      <c r="M25" s="29"/>
      <c r="N25" s="29"/>
      <c r="O25" s="29"/>
    </row>
    <row r="26" spans="1:22" s="21" customFormat="1" ht="34.5" customHeight="1">
      <c r="A26" s="244" t="s">
        <v>607</v>
      </c>
      <c r="B26" s="17"/>
      <c r="C26" s="19"/>
      <c r="D26" s="19"/>
      <c r="E26" s="19"/>
      <c r="F26" s="19"/>
      <c r="G26" s="19"/>
      <c r="H26" s="20"/>
      <c r="I26" s="300" t="s">
        <v>5</v>
      </c>
      <c r="J26" s="301"/>
      <c r="K26" s="302"/>
      <c r="L26" s="28" t="s">
        <v>1039</v>
      </c>
      <c r="M26" s="28" t="s">
        <v>1039</v>
      </c>
      <c r="N26" s="28"/>
      <c r="O26" s="28"/>
    </row>
    <row r="27" spans="1:22" s="21" customFormat="1" ht="34.5" customHeight="1">
      <c r="A27" s="244" t="s">
        <v>607</v>
      </c>
      <c r="B27" s="17"/>
      <c r="C27" s="19"/>
      <c r="D27" s="19"/>
      <c r="E27" s="19"/>
      <c r="F27" s="19"/>
      <c r="G27" s="19"/>
      <c r="H27" s="20"/>
      <c r="I27" s="303" t="s">
        <v>554</v>
      </c>
      <c r="J27" s="304"/>
      <c r="K27" s="305"/>
      <c r="L27" s="29"/>
      <c r="M27" s="29"/>
      <c r="N27" s="29"/>
      <c r="O27" s="29"/>
    </row>
    <row r="28" spans="1:22" s="21" customFormat="1" ht="34.5" customHeight="1">
      <c r="A28" s="244" t="s">
        <v>607</v>
      </c>
      <c r="B28" s="17"/>
      <c r="C28" s="19"/>
      <c r="D28" s="19"/>
      <c r="E28" s="19"/>
      <c r="F28" s="19"/>
      <c r="G28" s="19"/>
      <c r="H28" s="20"/>
      <c r="I28" s="303" t="s">
        <v>553</v>
      </c>
      <c r="J28" s="304"/>
      <c r="K28" s="305"/>
      <c r="L28" s="29"/>
      <c r="M28" s="29"/>
      <c r="N28" s="29"/>
      <c r="O28" s="29"/>
    </row>
    <row r="29" spans="1:22" s="33" customFormat="1" ht="34.5" customHeight="1">
      <c r="A29" s="244" t="s">
        <v>607</v>
      </c>
      <c r="B29" s="17"/>
      <c r="C29" s="19"/>
      <c r="D29" s="19"/>
      <c r="E29" s="19"/>
      <c r="F29" s="19"/>
      <c r="G29" s="19"/>
      <c r="H29" s="20"/>
      <c r="I29" s="303" t="s">
        <v>8</v>
      </c>
      <c r="J29" s="304"/>
      <c r="K29" s="305"/>
      <c r="L29" s="29"/>
      <c r="M29" s="29"/>
      <c r="N29" s="29"/>
      <c r="O29" s="29"/>
    </row>
    <row r="30" spans="1:22" s="21" customFormat="1" ht="34.5" customHeight="1">
      <c r="A30" s="244" t="s">
        <v>607</v>
      </c>
      <c r="B30" s="17"/>
      <c r="C30" s="19"/>
      <c r="D30" s="19"/>
      <c r="E30" s="19"/>
      <c r="F30" s="19"/>
      <c r="G30" s="19"/>
      <c r="H30" s="20"/>
      <c r="I30" s="306" t="s">
        <v>552</v>
      </c>
      <c r="J30" s="306"/>
      <c r="K30" s="306"/>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1" t="s">
        <v>1014</v>
      </c>
      <c r="J35" s="312"/>
      <c r="K35" s="313"/>
      <c r="L35" s="277" t="s">
        <v>1047</v>
      </c>
      <c r="M35" s="282" t="s">
        <v>1050</v>
      </c>
      <c r="N35" s="282" t="s">
        <v>1052</v>
      </c>
      <c r="O35" s="282" t="s">
        <v>1054</v>
      </c>
    </row>
    <row r="36" spans="1:22" s="21" customFormat="1" ht="34.5" customHeight="1">
      <c r="A36" s="244" t="s">
        <v>608</v>
      </c>
      <c r="B36" s="17"/>
      <c r="C36" s="19"/>
      <c r="D36" s="19"/>
      <c r="E36" s="19"/>
      <c r="F36" s="19"/>
      <c r="G36" s="19"/>
      <c r="H36" s="20"/>
      <c r="I36" s="300" t="s">
        <v>11</v>
      </c>
      <c r="J36" s="301"/>
      <c r="K36" s="302"/>
      <c r="L36" s="25"/>
      <c r="M36" s="25"/>
      <c r="N36" s="25"/>
      <c r="O36" s="25"/>
    </row>
    <row r="37" spans="1:22" s="21" customFormat="1" ht="34.5" customHeight="1">
      <c r="A37" s="244" t="s">
        <v>608</v>
      </c>
      <c r="B37" s="24"/>
      <c r="C37" s="19"/>
      <c r="D37" s="19"/>
      <c r="E37" s="19"/>
      <c r="F37" s="19"/>
      <c r="G37" s="19"/>
      <c r="H37" s="20"/>
      <c r="I37" s="300" t="s">
        <v>12</v>
      </c>
      <c r="J37" s="301"/>
      <c r="K37" s="302"/>
      <c r="L37" s="25"/>
      <c r="M37" s="25"/>
      <c r="N37" s="25"/>
      <c r="O37" s="25"/>
    </row>
    <row r="38" spans="1:22" s="21" customFormat="1" ht="34.5" customHeight="1">
      <c r="A38" s="244" t="s">
        <v>608</v>
      </c>
      <c r="B38" s="24"/>
      <c r="C38" s="19"/>
      <c r="D38" s="19"/>
      <c r="E38" s="19"/>
      <c r="F38" s="19"/>
      <c r="G38" s="19"/>
      <c r="H38" s="20"/>
      <c r="I38" s="300" t="s">
        <v>13</v>
      </c>
      <c r="J38" s="301"/>
      <c r="K38" s="302"/>
      <c r="L38" s="261"/>
      <c r="M38" s="261"/>
      <c r="N38" s="261"/>
      <c r="O38" s="261"/>
    </row>
    <row r="39" spans="1:22" s="21" customFormat="1" ht="34.5" customHeight="1">
      <c r="A39" s="244" t="s">
        <v>608</v>
      </c>
      <c r="B39" s="17"/>
      <c r="C39" s="19"/>
      <c r="D39" s="19"/>
      <c r="E39" s="19"/>
      <c r="F39" s="19"/>
      <c r="G39" s="19"/>
      <c r="H39" s="20"/>
      <c r="I39" s="300" t="s">
        <v>14</v>
      </c>
      <c r="J39" s="301"/>
      <c r="K39" s="302"/>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08" t="s">
        <v>1013</v>
      </c>
      <c r="J44" s="309"/>
      <c r="K44" s="310"/>
      <c r="L44" s="277" t="s">
        <v>1047</v>
      </c>
      <c r="M44" s="282" t="s">
        <v>1050</v>
      </c>
      <c r="N44" s="282" t="s">
        <v>1052</v>
      </c>
      <c r="O44" s="282" t="s">
        <v>1054</v>
      </c>
    </row>
    <row r="45" spans="1:22" s="21" customFormat="1" ht="34.5" customHeight="1">
      <c r="A45" s="278" t="s">
        <v>984</v>
      </c>
      <c r="B45" s="17"/>
      <c r="C45" s="19"/>
      <c r="D45" s="19"/>
      <c r="E45" s="19"/>
      <c r="F45" s="19"/>
      <c r="G45" s="19"/>
      <c r="H45" s="20"/>
      <c r="I45" s="303" t="s">
        <v>2</v>
      </c>
      <c r="J45" s="304"/>
      <c r="K45" s="305"/>
      <c r="L45" s="25"/>
      <c r="M45" s="25"/>
      <c r="N45" s="25"/>
      <c r="O45" s="25"/>
    </row>
    <row r="46" spans="1:22" s="21" customFormat="1" ht="34.5" customHeight="1">
      <c r="A46" s="278" t="s">
        <v>984</v>
      </c>
      <c r="B46" s="24"/>
      <c r="C46" s="19"/>
      <c r="D46" s="19"/>
      <c r="E46" s="19"/>
      <c r="F46" s="19"/>
      <c r="G46" s="19"/>
      <c r="H46" s="20"/>
      <c r="I46" s="303" t="s">
        <v>3</v>
      </c>
      <c r="J46" s="304"/>
      <c r="K46" s="305"/>
      <c r="L46" s="25"/>
      <c r="M46" s="25"/>
      <c r="N46" s="25"/>
      <c r="O46" s="25"/>
    </row>
    <row r="47" spans="1:22" s="21" customFormat="1" ht="34.5" customHeight="1">
      <c r="A47" s="278" t="s">
        <v>984</v>
      </c>
      <c r="B47" s="24"/>
      <c r="C47" s="19"/>
      <c r="D47" s="19"/>
      <c r="E47" s="19"/>
      <c r="F47" s="19"/>
      <c r="G47" s="19"/>
      <c r="H47" s="20"/>
      <c r="I47" s="303" t="s">
        <v>4</v>
      </c>
      <c r="J47" s="304"/>
      <c r="K47" s="305"/>
      <c r="L47" s="29"/>
      <c r="M47" s="29"/>
      <c r="N47" s="29"/>
      <c r="O47" s="29"/>
    </row>
    <row r="48" spans="1:22" s="21" customFormat="1" ht="34.5" customHeight="1">
      <c r="A48" s="278" t="s">
        <v>984</v>
      </c>
      <c r="B48" s="17"/>
      <c r="C48" s="19"/>
      <c r="D48" s="19"/>
      <c r="E48" s="19"/>
      <c r="F48" s="19"/>
      <c r="G48" s="19"/>
      <c r="H48" s="20"/>
      <c r="I48" s="303" t="s">
        <v>5</v>
      </c>
      <c r="J48" s="304"/>
      <c r="K48" s="305"/>
      <c r="L48" s="28"/>
      <c r="M48" s="28"/>
      <c r="N48" s="28"/>
      <c r="O48" s="28"/>
    </row>
    <row r="49" spans="1:15" s="21" customFormat="1" ht="34.5" customHeight="1">
      <c r="A49" s="278" t="s">
        <v>984</v>
      </c>
      <c r="B49" s="17"/>
      <c r="C49" s="19"/>
      <c r="D49" s="19"/>
      <c r="E49" s="19"/>
      <c r="F49" s="19"/>
      <c r="G49" s="19"/>
      <c r="H49" s="20"/>
      <c r="I49" s="303" t="s">
        <v>554</v>
      </c>
      <c r="J49" s="304"/>
      <c r="K49" s="305"/>
      <c r="L49" s="29"/>
      <c r="M49" s="29"/>
      <c r="N49" s="29"/>
      <c r="O49" s="29"/>
    </row>
    <row r="50" spans="1:15" s="21" customFormat="1" ht="34.5" customHeight="1">
      <c r="A50" s="278" t="s">
        <v>984</v>
      </c>
      <c r="B50" s="17"/>
      <c r="C50" s="19"/>
      <c r="D50" s="19"/>
      <c r="E50" s="19"/>
      <c r="F50" s="19"/>
      <c r="G50" s="19"/>
      <c r="H50" s="20"/>
      <c r="I50" s="303" t="s">
        <v>553</v>
      </c>
      <c r="J50" s="304"/>
      <c r="K50" s="305"/>
      <c r="L50" s="29"/>
      <c r="M50" s="29"/>
      <c r="N50" s="29"/>
      <c r="O50" s="29"/>
    </row>
    <row r="51" spans="1:15" s="33" customFormat="1" ht="34.5" customHeight="1">
      <c r="A51" s="278" t="s">
        <v>984</v>
      </c>
      <c r="B51" s="17"/>
      <c r="C51" s="19"/>
      <c r="D51" s="19"/>
      <c r="E51" s="19"/>
      <c r="F51" s="19"/>
      <c r="G51" s="19"/>
      <c r="H51" s="20"/>
      <c r="I51" s="303" t="s">
        <v>8</v>
      </c>
      <c r="J51" s="304"/>
      <c r="K51" s="305"/>
      <c r="L51" s="29"/>
      <c r="M51" s="29"/>
      <c r="N51" s="29"/>
      <c r="O51" s="29"/>
    </row>
    <row r="52" spans="1:15" s="21" customFormat="1" ht="34.5" customHeight="1">
      <c r="A52" s="278" t="s">
        <v>984</v>
      </c>
      <c r="B52" s="17"/>
      <c r="C52" s="19"/>
      <c r="D52" s="19"/>
      <c r="E52" s="19"/>
      <c r="F52" s="19"/>
      <c r="G52" s="19"/>
      <c r="H52" s="20"/>
      <c r="I52" s="306" t="s">
        <v>552</v>
      </c>
      <c r="J52" s="306"/>
      <c r="K52" s="306"/>
      <c r="L52" s="29" t="s">
        <v>1039</v>
      </c>
      <c r="M52" s="29" t="s">
        <v>1039</v>
      </c>
      <c r="N52" s="29" t="s">
        <v>1039</v>
      </c>
      <c r="O52" s="29" t="s">
        <v>1039</v>
      </c>
    </row>
    <row r="53" spans="1:15" s="21" customFormat="1" ht="34.5" customHeight="1">
      <c r="A53" s="278" t="s">
        <v>984</v>
      </c>
      <c r="B53" s="17"/>
      <c r="C53" s="19"/>
      <c r="D53" s="19"/>
      <c r="E53" s="19"/>
      <c r="F53" s="19"/>
      <c r="G53" s="19"/>
      <c r="H53" s="20"/>
      <c r="I53" s="306" t="s">
        <v>985</v>
      </c>
      <c r="J53" s="306"/>
      <c r="K53" s="306"/>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28" t="s">
        <v>544</v>
      </c>
      <c r="E60" s="428"/>
      <c r="F60" s="428"/>
      <c r="G60" s="428"/>
      <c r="H60" s="428"/>
      <c r="I60" s="428"/>
      <c r="J60" s="428"/>
      <c r="K60" s="428"/>
      <c r="L60" s="428"/>
      <c r="M60" s="39"/>
      <c r="N60" s="39"/>
      <c r="O60" s="39"/>
    </row>
    <row r="61" spans="1:15" s="21" customFormat="1" ht="34.5" customHeight="1">
      <c r="A61" s="243"/>
      <c r="B61" s="1"/>
      <c r="C61" s="41"/>
      <c r="D61" s="427" t="s">
        <v>16</v>
      </c>
      <c r="E61" s="427"/>
      <c r="F61" s="427"/>
      <c r="G61" s="427"/>
      <c r="H61" s="427"/>
      <c r="I61" s="427"/>
      <c r="J61" s="427"/>
      <c r="K61" s="427"/>
      <c r="L61" s="427"/>
      <c r="M61" s="39"/>
      <c r="N61" s="39"/>
      <c r="O61" s="39"/>
    </row>
    <row r="62" spans="1:15" s="21" customFormat="1" ht="34.5" customHeight="1">
      <c r="A62" s="243"/>
      <c r="B62" s="1"/>
      <c r="C62" s="41"/>
      <c r="D62" s="427" t="s">
        <v>17</v>
      </c>
      <c r="E62" s="427"/>
      <c r="F62" s="427"/>
      <c r="G62" s="427"/>
      <c r="H62" s="427"/>
      <c r="I62" s="427"/>
      <c r="J62" s="427"/>
      <c r="K62" s="427"/>
      <c r="L62" s="427"/>
      <c r="M62" s="39"/>
      <c r="N62" s="39"/>
      <c r="O62" s="39"/>
    </row>
    <row r="63" spans="1:15" s="21" customFormat="1" ht="34.5" customHeight="1">
      <c r="A63" s="243"/>
      <c r="B63" s="1"/>
      <c r="C63" s="41"/>
      <c r="D63" s="427" t="s">
        <v>18</v>
      </c>
      <c r="E63" s="427"/>
      <c r="F63" s="427"/>
      <c r="G63" s="427"/>
      <c r="H63" s="427"/>
      <c r="I63" s="427"/>
      <c r="J63" s="427"/>
      <c r="K63" s="427"/>
      <c r="L63" s="427"/>
      <c r="M63" s="39"/>
      <c r="N63" s="39"/>
      <c r="O63" s="39"/>
    </row>
    <row r="64" spans="1:15" s="21" customFormat="1" ht="34.5" customHeight="1">
      <c r="A64" s="243"/>
      <c r="B64" s="1"/>
      <c r="C64" s="41"/>
      <c r="D64" s="427" t="s">
        <v>19</v>
      </c>
      <c r="E64" s="427"/>
      <c r="F64" s="427"/>
      <c r="G64" s="427"/>
      <c r="H64" s="427"/>
      <c r="I64" s="427"/>
      <c r="J64" s="427"/>
      <c r="K64" s="427"/>
      <c r="L64" s="427"/>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0" t="s">
        <v>20</v>
      </c>
      <c r="D71" s="420"/>
      <c r="E71" s="420"/>
      <c r="F71" s="420"/>
      <c r="G71" s="420"/>
      <c r="H71" s="420" t="s">
        <v>214</v>
      </c>
      <c r="I71" s="420"/>
      <c r="J71" s="420" t="s">
        <v>980</v>
      </c>
      <c r="K71" s="420"/>
      <c r="L71" s="420"/>
      <c r="O71" s="283"/>
    </row>
    <row r="72" spans="1:15" s="21" customFormat="1">
      <c r="A72" s="243"/>
      <c r="B72" s="1"/>
      <c r="C72" s="420" t="s">
        <v>22</v>
      </c>
      <c r="D72" s="420"/>
      <c r="E72" s="420"/>
      <c r="F72" s="420"/>
      <c r="G72" s="420"/>
      <c r="H72" s="420" t="s">
        <v>979</v>
      </c>
      <c r="I72" s="420"/>
      <c r="J72" s="420" t="s">
        <v>272</v>
      </c>
      <c r="K72" s="420"/>
      <c r="L72" s="420"/>
      <c r="O72" s="283"/>
    </row>
    <row r="73" spans="1:15" s="21" customFormat="1">
      <c r="A73" s="243"/>
      <c r="B73" s="1"/>
      <c r="C73" s="420" t="s">
        <v>24</v>
      </c>
      <c r="D73" s="420"/>
      <c r="E73" s="420"/>
      <c r="F73" s="420"/>
      <c r="G73" s="420"/>
      <c r="H73" s="420" t="s">
        <v>216</v>
      </c>
      <c r="I73" s="420"/>
      <c r="J73" s="420" t="s">
        <v>981</v>
      </c>
      <c r="K73" s="420"/>
      <c r="L73" s="420"/>
      <c r="O73" s="283"/>
    </row>
    <row r="74" spans="1:15" s="21" customFormat="1">
      <c r="A74" s="243"/>
      <c r="B74" s="1"/>
      <c r="C74" s="420" t="s">
        <v>26</v>
      </c>
      <c r="D74" s="420"/>
      <c r="E74" s="420"/>
      <c r="F74" s="420"/>
      <c r="G74" s="420"/>
      <c r="H74" s="420" t="s">
        <v>217</v>
      </c>
      <c r="I74" s="420"/>
      <c r="J74" s="420" t="s">
        <v>276</v>
      </c>
      <c r="K74" s="420"/>
      <c r="L74" s="420"/>
      <c r="O74" s="283"/>
    </row>
    <row r="75" spans="1:15" s="21" customFormat="1">
      <c r="A75" s="243"/>
      <c r="B75" s="1"/>
      <c r="C75" s="420" t="s">
        <v>28</v>
      </c>
      <c r="D75" s="420"/>
      <c r="E75" s="420"/>
      <c r="F75" s="420"/>
      <c r="G75" s="420"/>
      <c r="H75" s="298"/>
      <c r="I75" s="298"/>
      <c r="J75" s="420" t="s">
        <v>982</v>
      </c>
      <c r="K75" s="420"/>
      <c r="L75" s="420"/>
      <c r="O75" s="283"/>
    </row>
    <row r="76" spans="1:15" s="21" customFormat="1">
      <c r="A76" s="243"/>
      <c r="C76" s="420" t="s">
        <v>30</v>
      </c>
      <c r="D76" s="420"/>
      <c r="E76" s="420"/>
      <c r="F76" s="420"/>
      <c r="G76" s="420"/>
      <c r="J76" s="420" t="s">
        <v>271</v>
      </c>
      <c r="K76" s="420"/>
      <c r="L76" s="420"/>
      <c r="M76" s="5"/>
      <c r="N76" s="7"/>
      <c r="O76" s="7"/>
    </row>
    <row r="77" spans="1:15" s="21" customFormat="1">
      <c r="A77" s="243"/>
      <c r="B77" s="1"/>
      <c r="C77" s="420" t="s">
        <v>32</v>
      </c>
      <c r="D77" s="420"/>
      <c r="E77" s="420"/>
      <c r="F77" s="420"/>
      <c r="G77" s="420"/>
      <c r="H77"/>
      <c r="I77"/>
      <c r="J77" s="420" t="s">
        <v>273</v>
      </c>
      <c r="K77" s="420"/>
      <c r="L77" s="420"/>
      <c r="M77" s="5"/>
      <c r="N77" s="7"/>
      <c r="O77" s="7"/>
    </row>
    <row r="78" spans="1:15" s="21" customFormat="1">
      <c r="A78" s="243"/>
      <c r="B78" s="1"/>
      <c r="C78" s="420" t="s">
        <v>21</v>
      </c>
      <c r="D78" s="420"/>
      <c r="E78" s="420"/>
      <c r="F78" s="420"/>
      <c r="H78" s="298"/>
      <c r="I78" s="298"/>
      <c r="J78" s="420" t="s">
        <v>275</v>
      </c>
      <c r="K78" s="420"/>
      <c r="L78" s="420"/>
      <c r="M78" s="5"/>
      <c r="N78" s="7"/>
      <c r="O78" s="7"/>
    </row>
    <row r="79" spans="1:15" s="21" customFormat="1">
      <c r="A79" s="243"/>
      <c r="B79" s="1"/>
      <c r="C79" s="420" t="s">
        <v>23</v>
      </c>
      <c r="D79" s="420"/>
      <c r="E79" s="420"/>
      <c r="F79" s="420"/>
      <c r="G79" s="298"/>
      <c r="H79" s="298"/>
      <c r="I79" s="298"/>
      <c r="J79" s="420" t="s">
        <v>277</v>
      </c>
      <c r="K79" s="420"/>
      <c r="L79" s="420"/>
      <c r="M79" s="5"/>
      <c r="N79" s="7"/>
      <c r="O79" s="7"/>
    </row>
    <row r="80" spans="1:15" s="21" customFormat="1">
      <c r="A80" s="243"/>
      <c r="B80" s="1"/>
      <c r="C80" s="420" t="s">
        <v>25</v>
      </c>
      <c r="D80" s="420"/>
      <c r="E80" s="420"/>
      <c r="F80" s="420"/>
      <c r="G80" s="298"/>
      <c r="H80" s="298"/>
      <c r="I80" s="298"/>
      <c r="J80" s="420" t="s">
        <v>279</v>
      </c>
      <c r="K80" s="420"/>
      <c r="L80" s="420"/>
      <c r="M80" s="5"/>
      <c r="N80" s="7"/>
      <c r="O80" s="7"/>
    </row>
    <row r="81" spans="1:22" s="21" customFormat="1">
      <c r="A81" s="243"/>
      <c r="B81" s="1"/>
      <c r="C81" s="420" t="s">
        <v>27</v>
      </c>
      <c r="D81" s="420"/>
      <c r="E81" s="420"/>
      <c r="F81" s="420"/>
      <c r="G81" s="298"/>
      <c r="H81" s="298"/>
      <c r="I81" s="298"/>
      <c r="J81" s="51"/>
      <c r="K81" s="54"/>
      <c r="L81" s="5"/>
      <c r="M81" s="5"/>
      <c r="N81" s="7"/>
      <c r="O81" s="7"/>
    </row>
    <row r="82" spans="1:22" s="21" customFormat="1">
      <c r="A82" s="243"/>
      <c r="B82" s="1"/>
      <c r="C82" s="420" t="s">
        <v>29</v>
      </c>
      <c r="D82" s="420"/>
      <c r="E82" s="420"/>
      <c r="F82" s="420"/>
      <c r="G82" s="298"/>
      <c r="H82" s="298"/>
      <c r="I82" s="298"/>
      <c r="J82" s="51"/>
      <c r="K82" s="54"/>
      <c r="L82" s="5"/>
      <c r="M82" s="5"/>
      <c r="N82" s="7"/>
      <c r="O82" s="7"/>
    </row>
    <row r="83" spans="1:22" s="21" customFormat="1">
      <c r="A83" s="243"/>
      <c r="B83" s="1"/>
      <c r="C83" s="420" t="s">
        <v>31</v>
      </c>
      <c r="D83" s="420"/>
      <c r="E83" s="420"/>
      <c r="F83" s="420"/>
      <c r="G83" s="420"/>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1047</v>
      </c>
      <c r="M89" s="262" t="s">
        <v>1050</v>
      </c>
      <c r="N89" s="262" t="s">
        <v>1052</v>
      </c>
      <c r="O89" s="262" t="s">
        <v>1054</v>
      </c>
    </row>
    <row r="90" spans="1:22" s="21" customFormat="1">
      <c r="A90" s="243"/>
      <c r="B90" s="1"/>
      <c r="C90" s="3"/>
      <c r="D90" s="3"/>
      <c r="E90" s="3"/>
      <c r="F90" s="3"/>
      <c r="G90" s="3"/>
      <c r="H90" s="287"/>
      <c r="I90" s="67" t="s">
        <v>36</v>
      </c>
      <c r="J90" s="68"/>
      <c r="K90" s="69"/>
      <c r="L90" s="262" t="s">
        <v>1048</v>
      </c>
      <c r="M90" s="262" t="s">
        <v>1048</v>
      </c>
      <c r="N90" s="262" t="s">
        <v>1053</v>
      </c>
      <c r="O90" s="262" t="s">
        <v>1053</v>
      </c>
    </row>
    <row r="91" spans="1:22" s="21" customFormat="1" ht="54" customHeight="1">
      <c r="A91" s="244" t="s">
        <v>609</v>
      </c>
      <c r="B91" s="1"/>
      <c r="C91" s="317" t="s">
        <v>37</v>
      </c>
      <c r="D91" s="318"/>
      <c r="E91" s="318"/>
      <c r="F91" s="318"/>
      <c r="G91" s="318"/>
      <c r="H91" s="319"/>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1047</v>
      </c>
      <c r="M97" s="66" t="s">
        <v>1050</v>
      </c>
      <c r="N97" s="66" t="s">
        <v>1052</v>
      </c>
      <c r="O97" s="66" t="s">
        <v>1054</v>
      </c>
      <c r="P97" s="8"/>
      <c r="Q97" s="8"/>
      <c r="R97" s="8"/>
      <c r="S97" s="8"/>
      <c r="T97" s="8"/>
      <c r="U97" s="8"/>
      <c r="V97" s="8"/>
    </row>
    <row r="98" spans="1:22" ht="20.25" customHeight="1">
      <c r="A98" s="243"/>
      <c r="B98" s="1"/>
      <c r="C98" s="62"/>
      <c r="D98" s="3"/>
      <c r="F98" s="3"/>
      <c r="G98" s="3"/>
      <c r="H98" s="287"/>
      <c r="I98" s="67" t="s">
        <v>40</v>
      </c>
      <c r="J98" s="68"/>
      <c r="K98" s="79"/>
      <c r="L98" s="70" t="s">
        <v>1048</v>
      </c>
      <c r="M98" s="70" t="s">
        <v>1048</v>
      </c>
      <c r="N98" s="70" t="s">
        <v>1053</v>
      </c>
      <c r="O98" s="70" t="s">
        <v>1053</v>
      </c>
      <c r="P98" s="8"/>
      <c r="Q98" s="8"/>
      <c r="R98" s="8"/>
      <c r="S98" s="8"/>
      <c r="T98" s="8"/>
      <c r="U98" s="8"/>
      <c r="V98" s="8"/>
    </row>
    <row r="99" spans="1:22" s="83" customFormat="1" ht="34.5" customHeight="1">
      <c r="A99" s="244" t="s">
        <v>610</v>
      </c>
      <c r="B99" s="1"/>
      <c r="C99" s="331" t="s">
        <v>41</v>
      </c>
      <c r="D99" s="333"/>
      <c r="E99" s="422" t="s">
        <v>42</v>
      </c>
      <c r="F99" s="423"/>
      <c r="G99" s="423"/>
      <c r="H99" s="424"/>
      <c r="I99" s="416" t="s">
        <v>43</v>
      </c>
      <c r="J99" s="256">
        <f t="shared" ref="J99:J111" si="0">IF(SUM(L99:O99)=0,IF(COUNTIF(L99:O99,"未確認")&gt;0,"未確認",IF(COUNTIF(L99:O99,"~*")&gt;0,"*",SUM(L99:O99))),SUM(L99:O99))</f>
        <v>90</v>
      </c>
      <c r="K99" s="237" t="str">
        <f>IF(OR(COUNTIF(L99:O99,"未確認")&gt;0,COUNTIF(L99:O99,"~*")&gt;0),"※","")</f>
        <v/>
      </c>
      <c r="L99" s="258">
        <v>0</v>
      </c>
      <c r="M99" s="258">
        <v>0</v>
      </c>
      <c r="N99" s="258">
        <v>45</v>
      </c>
      <c r="O99" s="258">
        <v>45</v>
      </c>
    </row>
    <row r="100" spans="1:22" s="83" customFormat="1" ht="34.5" customHeight="1">
      <c r="A100" s="244" t="s">
        <v>611</v>
      </c>
      <c r="B100" s="84"/>
      <c r="C100" s="393"/>
      <c r="D100" s="394"/>
      <c r="E100" s="406"/>
      <c r="F100" s="407"/>
      <c r="G100" s="412" t="s">
        <v>44</v>
      </c>
      <c r="H100" s="414"/>
      <c r="I100" s="417"/>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3"/>
      <c r="D101" s="394"/>
      <c r="E101" s="317" t="s">
        <v>45</v>
      </c>
      <c r="F101" s="318"/>
      <c r="G101" s="318"/>
      <c r="H101" s="319"/>
      <c r="I101" s="417"/>
      <c r="J101" s="256">
        <f t="shared" si="0"/>
        <v>90</v>
      </c>
      <c r="K101" s="237" t="str">
        <f>IF(OR(COUNTIF(L101:O101,"未確認")&gt;0,COUNTIF(L101:O101,"~*")&gt;0),"※","")</f>
        <v/>
      </c>
      <c r="L101" s="258">
        <v>0</v>
      </c>
      <c r="M101" s="258">
        <v>0</v>
      </c>
      <c r="N101" s="258">
        <v>45</v>
      </c>
      <c r="O101" s="258">
        <v>45</v>
      </c>
    </row>
    <row r="102" spans="1:22" s="83" customFormat="1" ht="34.5" customHeight="1">
      <c r="A102" s="244" t="s">
        <v>610</v>
      </c>
      <c r="B102" s="84"/>
      <c r="C102" s="374"/>
      <c r="D102" s="376"/>
      <c r="E102" s="314" t="s">
        <v>612</v>
      </c>
      <c r="F102" s="315"/>
      <c r="G102" s="315"/>
      <c r="H102" s="316"/>
      <c r="I102" s="417"/>
      <c r="J102" s="256">
        <f t="shared" si="0"/>
        <v>90</v>
      </c>
      <c r="K102" s="237" t="str">
        <f t="shared" ref="K102:K111" si="1">IF(OR(COUNTIF(L101:O101,"未確認")&gt;0,COUNTIF(L101:O101,"~*")&gt;0),"※","")</f>
        <v/>
      </c>
      <c r="L102" s="258">
        <v>0</v>
      </c>
      <c r="M102" s="258">
        <v>0</v>
      </c>
      <c r="N102" s="258">
        <v>45</v>
      </c>
      <c r="O102" s="258">
        <v>45</v>
      </c>
    </row>
    <row r="103" spans="1:22" s="83" customFormat="1" ht="34.5" customHeight="1">
      <c r="A103" s="244" t="s">
        <v>613</v>
      </c>
      <c r="B103" s="84"/>
      <c r="C103" s="331" t="s">
        <v>46</v>
      </c>
      <c r="D103" s="333"/>
      <c r="E103" s="331" t="s">
        <v>42</v>
      </c>
      <c r="F103" s="332"/>
      <c r="G103" s="332"/>
      <c r="H103" s="333"/>
      <c r="I103" s="417"/>
      <c r="J103" s="256">
        <f t="shared" si="0"/>
        <v>88</v>
      </c>
      <c r="K103" s="237" t="str">
        <f t="shared" si="1"/>
        <v/>
      </c>
      <c r="L103" s="258">
        <v>44</v>
      </c>
      <c r="M103" s="258">
        <v>44</v>
      </c>
      <c r="N103" s="258">
        <v>0</v>
      </c>
      <c r="O103" s="258">
        <v>0</v>
      </c>
    </row>
    <row r="104" spans="1:22" s="83" customFormat="1" ht="34.5" customHeight="1">
      <c r="A104" s="244" t="s">
        <v>614</v>
      </c>
      <c r="B104" s="84"/>
      <c r="C104" s="393"/>
      <c r="D104" s="394"/>
      <c r="E104" s="425"/>
      <c r="F104" s="426"/>
      <c r="G104" s="317" t="s">
        <v>47</v>
      </c>
      <c r="H104" s="319"/>
      <c r="I104" s="417"/>
      <c r="J104" s="256">
        <f t="shared" si="0"/>
        <v>88</v>
      </c>
      <c r="K104" s="237" t="str">
        <f t="shared" si="1"/>
        <v/>
      </c>
      <c r="L104" s="258">
        <v>44</v>
      </c>
      <c r="M104" s="258">
        <v>44</v>
      </c>
      <c r="N104" s="258">
        <v>0</v>
      </c>
      <c r="O104" s="258">
        <v>0</v>
      </c>
    </row>
    <row r="105" spans="1:22" s="83" customFormat="1" ht="34.5" customHeight="1">
      <c r="A105" s="244" t="s">
        <v>615</v>
      </c>
      <c r="B105" s="84"/>
      <c r="C105" s="393"/>
      <c r="D105" s="394"/>
      <c r="E105" s="425"/>
      <c r="F105" s="407"/>
      <c r="G105" s="317" t="s">
        <v>48</v>
      </c>
      <c r="H105" s="319"/>
      <c r="I105" s="417"/>
      <c r="J105" s="256">
        <f t="shared" si="0"/>
        <v>0</v>
      </c>
      <c r="K105" s="237" t="str">
        <f t="shared" si="1"/>
        <v/>
      </c>
      <c r="L105" s="258">
        <v>0</v>
      </c>
      <c r="M105" s="258">
        <v>0</v>
      </c>
      <c r="N105" s="258">
        <v>0</v>
      </c>
      <c r="O105" s="258">
        <v>0</v>
      </c>
    </row>
    <row r="106" spans="1:22" s="83" customFormat="1" ht="34.5" customHeight="1">
      <c r="A106" s="244" t="s">
        <v>613</v>
      </c>
      <c r="B106" s="84"/>
      <c r="C106" s="393"/>
      <c r="D106" s="394"/>
      <c r="E106" s="331" t="s">
        <v>45</v>
      </c>
      <c r="F106" s="332"/>
      <c r="G106" s="332"/>
      <c r="H106" s="333"/>
      <c r="I106" s="417"/>
      <c r="J106" s="256">
        <f t="shared" si="0"/>
        <v>88</v>
      </c>
      <c r="K106" s="237" t="str">
        <f t="shared" si="1"/>
        <v/>
      </c>
      <c r="L106" s="258">
        <v>44</v>
      </c>
      <c r="M106" s="258">
        <v>44</v>
      </c>
      <c r="N106" s="258">
        <v>0</v>
      </c>
      <c r="O106" s="258">
        <v>0</v>
      </c>
    </row>
    <row r="107" spans="1:22" s="83" customFormat="1" ht="34.5" customHeight="1">
      <c r="A107" s="244" t="s">
        <v>614</v>
      </c>
      <c r="B107" s="84"/>
      <c r="C107" s="393"/>
      <c r="D107" s="394"/>
      <c r="E107" s="425"/>
      <c r="F107" s="426"/>
      <c r="G107" s="317" t="s">
        <v>47</v>
      </c>
      <c r="H107" s="319"/>
      <c r="I107" s="417"/>
      <c r="J107" s="256">
        <f t="shared" si="0"/>
        <v>88</v>
      </c>
      <c r="K107" s="237" t="str">
        <f t="shared" si="1"/>
        <v/>
      </c>
      <c r="L107" s="258">
        <v>44</v>
      </c>
      <c r="M107" s="258">
        <v>44</v>
      </c>
      <c r="N107" s="258">
        <v>0</v>
      </c>
      <c r="O107" s="258">
        <v>0</v>
      </c>
    </row>
    <row r="108" spans="1:22" s="83" customFormat="1" ht="34.5" customHeight="1">
      <c r="A108" s="244" t="s">
        <v>615</v>
      </c>
      <c r="B108" s="84"/>
      <c r="C108" s="393"/>
      <c r="D108" s="394"/>
      <c r="E108" s="406"/>
      <c r="F108" s="407"/>
      <c r="G108" s="317" t="s">
        <v>48</v>
      </c>
      <c r="H108" s="319"/>
      <c r="I108" s="417"/>
      <c r="J108" s="256">
        <f t="shared" si="0"/>
        <v>0</v>
      </c>
      <c r="K108" s="237" t="str">
        <f t="shared" si="1"/>
        <v/>
      </c>
      <c r="L108" s="258">
        <v>0</v>
      </c>
      <c r="M108" s="258">
        <v>0</v>
      </c>
      <c r="N108" s="258">
        <v>0</v>
      </c>
      <c r="O108" s="258">
        <v>0</v>
      </c>
    </row>
    <row r="109" spans="1:22" s="83" customFormat="1" ht="34.5" customHeight="1">
      <c r="A109" s="244" t="s">
        <v>613</v>
      </c>
      <c r="B109" s="84"/>
      <c r="C109" s="393"/>
      <c r="D109" s="394"/>
      <c r="E109" s="320" t="s">
        <v>612</v>
      </c>
      <c r="F109" s="321"/>
      <c r="G109" s="321"/>
      <c r="H109" s="322"/>
      <c r="I109" s="417"/>
      <c r="J109" s="256">
        <f t="shared" si="0"/>
        <v>88</v>
      </c>
      <c r="K109" s="237" t="str">
        <f t="shared" si="1"/>
        <v/>
      </c>
      <c r="L109" s="258">
        <v>44</v>
      </c>
      <c r="M109" s="258">
        <v>44</v>
      </c>
      <c r="N109" s="258">
        <v>0</v>
      </c>
      <c r="O109" s="258">
        <v>0</v>
      </c>
    </row>
    <row r="110" spans="1:22" s="83" customFormat="1" ht="34.5" customHeight="1">
      <c r="A110" s="244" t="s">
        <v>614</v>
      </c>
      <c r="B110" s="84"/>
      <c r="C110" s="393"/>
      <c r="D110" s="394"/>
      <c r="E110" s="429"/>
      <c r="F110" s="430"/>
      <c r="G110" s="314" t="s">
        <v>47</v>
      </c>
      <c r="H110" s="316"/>
      <c r="I110" s="417"/>
      <c r="J110" s="256">
        <f t="shared" si="0"/>
        <v>0</v>
      </c>
      <c r="K110" s="237" t="str">
        <f t="shared" si="1"/>
        <v/>
      </c>
      <c r="L110" s="258">
        <v>0</v>
      </c>
      <c r="M110" s="258">
        <v>0</v>
      </c>
      <c r="N110" s="258">
        <v>0</v>
      </c>
      <c r="O110" s="258">
        <v>0</v>
      </c>
    </row>
    <row r="111" spans="1:22"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c r="N111" s="258">
        <v>0</v>
      </c>
      <c r="O111" s="258">
        <v>0</v>
      </c>
    </row>
    <row r="112" spans="1:22" s="83" customFormat="1" ht="315" customHeight="1">
      <c r="A112" s="244" t="s">
        <v>616</v>
      </c>
      <c r="B112" s="84"/>
      <c r="C112" s="412" t="s">
        <v>49</v>
      </c>
      <c r="D112" s="413"/>
      <c r="E112" s="413"/>
      <c r="F112" s="413"/>
      <c r="G112" s="413"/>
      <c r="H112" s="414"/>
      <c r="I112" s="418"/>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1047</v>
      </c>
      <c r="M118" s="66" t="s">
        <v>1050</v>
      </c>
      <c r="N118" s="66" t="s">
        <v>1052</v>
      </c>
      <c r="O118" s="66" t="s">
        <v>1054</v>
      </c>
      <c r="P118" s="8"/>
      <c r="Q118" s="8"/>
      <c r="R118" s="8"/>
      <c r="S118" s="8"/>
      <c r="T118" s="8"/>
      <c r="U118" s="8"/>
      <c r="V118" s="8"/>
    </row>
    <row r="119" spans="1:22" ht="20.25" customHeight="1">
      <c r="A119" s="243"/>
      <c r="B119" s="1"/>
      <c r="C119" s="3"/>
      <c r="D119" s="3"/>
      <c r="F119" s="3"/>
      <c r="G119" s="3"/>
      <c r="H119" s="287"/>
      <c r="I119" s="67" t="s">
        <v>40</v>
      </c>
      <c r="J119" s="94"/>
      <c r="K119" s="79"/>
      <c r="L119" s="70" t="s">
        <v>1048</v>
      </c>
      <c r="M119" s="70" t="s">
        <v>1048</v>
      </c>
      <c r="N119" s="70" t="s">
        <v>1053</v>
      </c>
      <c r="O119" s="70" t="s">
        <v>1053</v>
      </c>
      <c r="P119" s="8"/>
      <c r="Q119" s="8"/>
      <c r="R119" s="8"/>
      <c r="S119" s="8"/>
      <c r="T119" s="8"/>
      <c r="U119" s="8"/>
      <c r="V119" s="8"/>
    </row>
    <row r="120" spans="1:22" s="83" customFormat="1" ht="40.5" customHeight="1">
      <c r="A120" s="244" t="s">
        <v>617</v>
      </c>
      <c r="B120" s="1"/>
      <c r="C120" s="331" t="s">
        <v>51</v>
      </c>
      <c r="D120" s="332"/>
      <c r="E120" s="332"/>
      <c r="F120" s="332"/>
      <c r="G120" s="332"/>
      <c r="H120" s="333"/>
      <c r="I120" s="323" t="s">
        <v>52</v>
      </c>
      <c r="J120" s="96"/>
      <c r="K120" s="97"/>
      <c r="L120" s="259" t="s">
        <v>1041</v>
      </c>
      <c r="M120" s="98" t="s">
        <v>1041</v>
      </c>
      <c r="N120" s="98" t="s">
        <v>1041</v>
      </c>
      <c r="O120" s="98" t="s">
        <v>1041</v>
      </c>
    </row>
    <row r="121" spans="1:22" s="83" customFormat="1" ht="40.5" customHeight="1">
      <c r="A121" s="244" t="s">
        <v>618</v>
      </c>
      <c r="B121" s="1"/>
      <c r="C121" s="295"/>
      <c r="D121" s="297"/>
      <c r="E121" s="331" t="s">
        <v>53</v>
      </c>
      <c r="F121" s="332"/>
      <c r="G121" s="332"/>
      <c r="H121" s="333"/>
      <c r="I121" s="351"/>
      <c r="J121" s="101"/>
      <c r="K121" s="102"/>
      <c r="L121" s="98" t="s">
        <v>1042</v>
      </c>
      <c r="M121" s="98" t="s">
        <v>1049</v>
      </c>
      <c r="N121" s="98" t="s">
        <v>1049</v>
      </c>
      <c r="O121" s="98" t="s">
        <v>1049</v>
      </c>
    </row>
    <row r="122" spans="1:22" s="83" customFormat="1" ht="40.5" customHeight="1">
      <c r="A122" s="244" t="s">
        <v>619</v>
      </c>
      <c r="B122" s="1"/>
      <c r="C122" s="295"/>
      <c r="D122" s="297"/>
      <c r="E122" s="393"/>
      <c r="F122" s="415"/>
      <c r="G122" s="415"/>
      <c r="H122" s="394"/>
      <c r="I122" s="351"/>
      <c r="J122" s="101"/>
      <c r="K122" s="102"/>
      <c r="L122" s="98" t="s">
        <v>1043</v>
      </c>
      <c r="M122" s="98" t="s">
        <v>1042</v>
      </c>
      <c r="N122" s="98" t="s">
        <v>1042</v>
      </c>
      <c r="O122" s="98" t="s">
        <v>1042</v>
      </c>
    </row>
    <row r="123" spans="1:22" s="83" customFormat="1" ht="40.5" customHeight="1">
      <c r="A123" s="244" t="s">
        <v>620</v>
      </c>
      <c r="B123" s="1"/>
      <c r="C123" s="289"/>
      <c r="D123" s="290"/>
      <c r="E123" s="374"/>
      <c r="F123" s="375"/>
      <c r="G123" s="375"/>
      <c r="H123" s="376"/>
      <c r="I123" s="338"/>
      <c r="J123" s="105"/>
      <c r="K123" s="106"/>
      <c r="L123" s="98" t="s">
        <v>533</v>
      </c>
      <c r="M123" s="98" t="s">
        <v>533</v>
      </c>
      <c r="N123" s="98" t="s">
        <v>1043</v>
      </c>
      <c r="O123" s="98" t="s">
        <v>533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1047</v>
      </c>
      <c r="M129" s="66" t="s">
        <v>1050</v>
      </c>
      <c r="N129" s="66" t="s">
        <v>1052</v>
      </c>
      <c r="O129" s="66" t="s">
        <v>1054</v>
      </c>
      <c r="P129" s="8"/>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1048</v>
      </c>
      <c r="N130" s="70" t="s">
        <v>1053</v>
      </c>
      <c r="O130" s="70" t="s">
        <v>1053</v>
      </c>
      <c r="P130" s="8"/>
      <c r="Q130" s="8"/>
      <c r="R130" s="8"/>
      <c r="S130" s="8"/>
      <c r="T130" s="8"/>
      <c r="U130" s="8"/>
      <c r="V130" s="8"/>
    </row>
    <row r="131" spans="1:22" s="83" customFormat="1" ht="67.5" customHeight="1">
      <c r="A131" s="244" t="s">
        <v>621</v>
      </c>
      <c r="B131" s="1"/>
      <c r="C131" s="331" t="s">
        <v>56</v>
      </c>
      <c r="D131" s="332"/>
      <c r="E131" s="332"/>
      <c r="F131" s="332"/>
      <c r="G131" s="332"/>
      <c r="H131" s="333"/>
      <c r="I131" s="386" t="s">
        <v>57</v>
      </c>
      <c r="J131" s="110"/>
      <c r="K131" s="97"/>
      <c r="L131" s="259" t="s">
        <v>567</v>
      </c>
      <c r="M131" s="98" t="s">
        <v>567</v>
      </c>
      <c r="N131" s="98" t="s">
        <v>559</v>
      </c>
      <c r="O131" s="98" t="s">
        <v>559</v>
      </c>
    </row>
    <row r="132" spans="1:22" s="83" customFormat="1" ht="34.5" customHeight="1">
      <c r="A132" s="244" t="s">
        <v>621</v>
      </c>
      <c r="B132" s="84"/>
      <c r="C132" s="295"/>
      <c r="D132" s="297"/>
      <c r="E132" s="317" t="s">
        <v>58</v>
      </c>
      <c r="F132" s="318"/>
      <c r="G132" s="318"/>
      <c r="H132" s="319"/>
      <c r="I132" s="386"/>
      <c r="J132" s="101"/>
      <c r="K132" s="102"/>
      <c r="L132" s="82">
        <v>44</v>
      </c>
      <c r="M132" s="82">
        <v>44</v>
      </c>
      <c r="N132" s="82">
        <v>45</v>
      </c>
      <c r="O132" s="82">
        <v>45</v>
      </c>
    </row>
    <row r="133" spans="1:22" s="83" customFormat="1" ht="67.5" customHeight="1">
      <c r="A133" s="244" t="s">
        <v>622</v>
      </c>
      <c r="B133" s="84"/>
      <c r="C133" s="331" t="s">
        <v>59</v>
      </c>
      <c r="D133" s="332"/>
      <c r="E133" s="332"/>
      <c r="F133" s="332"/>
      <c r="G133" s="332"/>
      <c r="H133" s="333"/>
      <c r="I133" s="386"/>
      <c r="J133" s="101"/>
      <c r="K133" s="102"/>
      <c r="L133" s="259" t="s">
        <v>533</v>
      </c>
      <c r="M133" s="98" t="s">
        <v>533</v>
      </c>
      <c r="N133" s="98" t="s">
        <v>533</v>
      </c>
      <c r="O133" s="98" t="s">
        <v>533</v>
      </c>
    </row>
    <row r="134" spans="1:22" s="83" customFormat="1" ht="34.5" customHeight="1">
      <c r="A134" s="244" t="s">
        <v>622</v>
      </c>
      <c r="B134" s="84"/>
      <c r="C134" s="111"/>
      <c r="D134" s="112"/>
      <c r="E134" s="317" t="s">
        <v>60</v>
      </c>
      <c r="F134" s="318"/>
      <c r="G134" s="318"/>
      <c r="H134" s="319"/>
      <c r="I134" s="386"/>
      <c r="J134" s="101"/>
      <c r="K134" s="102"/>
      <c r="L134" s="82">
        <v>0</v>
      </c>
      <c r="M134" s="82">
        <v>0</v>
      </c>
      <c r="N134" s="82">
        <v>0</v>
      </c>
      <c r="O134" s="82">
        <v>0</v>
      </c>
    </row>
    <row r="135" spans="1:22" s="83" customFormat="1" ht="67.5" customHeight="1">
      <c r="A135" s="244" t="s">
        <v>623</v>
      </c>
      <c r="B135" s="84"/>
      <c r="C135" s="331" t="s">
        <v>59</v>
      </c>
      <c r="D135" s="332"/>
      <c r="E135" s="332"/>
      <c r="F135" s="332"/>
      <c r="G135" s="332"/>
      <c r="H135" s="333"/>
      <c r="I135" s="386"/>
      <c r="J135" s="101"/>
      <c r="K135" s="102"/>
      <c r="L135" s="259" t="s">
        <v>533</v>
      </c>
      <c r="M135" s="98" t="s">
        <v>533</v>
      </c>
      <c r="N135" s="98" t="s">
        <v>533</v>
      </c>
      <c r="O135" s="98" t="s">
        <v>533</v>
      </c>
    </row>
    <row r="136" spans="1:22" s="83" customFormat="1" ht="34.5" customHeight="1">
      <c r="A136" s="244" t="s">
        <v>623</v>
      </c>
      <c r="B136" s="84"/>
      <c r="C136" s="113"/>
      <c r="D136" s="114"/>
      <c r="E136" s="317" t="s">
        <v>60</v>
      </c>
      <c r="F136" s="318"/>
      <c r="G136" s="318"/>
      <c r="H136" s="319"/>
      <c r="I136" s="386"/>
      <c r="J136" s="101"/>
      <c r="K136" s="102"/>
      <c r="L136" s="82">
        <v>0</v>
      </c>
      <c r="M136" s="82">
        <v>0</v>
      </c>
      <c r="N136" s="82">
        <v>0</v>
      </c>
      <c r="O136" s="82">
        <v>0</v>
      </c>
    </row>
    <row r="137" spans="1:22" s="83" customFormat="1" ht="34.5" customHeight="1">
      <c r="A137" s="244" t="s">
        <v>624</v>
      </c>
      <c r="B137" s="84"/>
      <c r="C137" s="314" t="s">
        <v>1017</v>
      </c>
      <c r="D137" s="315"/>
      <c r="E137" s="315"/>
      <c r="F137" s="315"/>
      <c r="G137" s="315"/>
      <c r="H137" s="316"/>
      <c r="I137" s="386"/>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1047</v>
      </c>
      <c r="M143" s="66" t="s">
        <v>1050</v>
      </c>
      <c r="N143" s="66" t="s">
        <v>1052</v>
      </c>
      <c r="O143" s="66" t="s">
        <v>1054</v>
      </c>
      <c r="P143" s="8"/>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1048</v>
      </c>
      <c r="N144" s="70" t="s">
        <v>1053</v>
      </c>
      <c r="O144" s="70" t="s">
        <v>1053</v>
      </c>
      <c r="P144" s="8"/>
      <c r="Q144" s="8"/>
      <c r="R144" s="8"/>
      <c r="S144" s="8"/>
      <c r="T144" s="8"/>
      <c r="U144" s="8"/>
      <c r="V144" s="8"/>
    </row>
    <row r="145" spans="1:15" s="118" customFormat="1" ht="34.5" customHeight="1">
      <c r="A145" s="246" t="s">
        <v>647</v>
      </c>
      <c r="B145" s="115"/>
      <c r="C145" s="314" t="s">
        <v>555</v>
      </c>
      <c r="D145" s="315"/>
      <c r="E145" s="315"/>
      <c r="F145" s="315"/>
      <c r="G145" s="315"/>
      <c r="H145" s="316"/>
      <c r="I145" s="337"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4" t="s">
        <v>556</v>
      </c>
      <c r="D146" s="315"/>
      <c r="E146" s="315"/>
      <c r="F146" s="315"/>
      <c r="G146" s="315"/>
      <c r="H146" s="316"/>
      <c r="I146" s="410"/>
      <c r="J146" s="263">
        <f t="shared" si="2"/>
        <v>0</v>
      </c>
      <c r="K146" s="264" t="str">
        <f t="shared" si="3"/>
        <v/>
      </c>
      <c r="L146" s="117">
        <v>0</v>
      </c>
      <c r="M146" s="117">
        <v>0</v>
      </c>
      <c r="N146" s="117">
        <v>0</v>
      </c>
      <c r="O146" s="117">
        <v>0</v>
      </c>
    </row>
    <row r="147" spans="1:15" s="118" customFormat="1" ht="34.5" customHeight="1">
      <c r="A147" s="246" t="s">
        <v>649</v>
      </c>
      <c r="B147" s="115"/>
      <c r="C147" s="314" t="s">
        <v>557</v>
      </c>
      <c r="D147" s="315"/>
      <c r="E147" s="315"/>
      <c r="F147" s="315"/>
      <c r="G147" s="315"/>
      <c r="H147" s="316"/>
      <c r="I147" s="410"/>
      <c r="J147" s="263">
        <f t="shared" si="2"/>
        <v>0</v>
      </c>
      <c r="K147" s="264" t="str">
        <f t="shared" si="3"/>
        <v/>
      </c>
      <c r="L147" s="117">
        <v>0</v>
      </c>
      <c r="M147" s="117">
        <v>0</v>
      </c>
      <c r="N147" s="117">
        <v>0</v>
      </c>
      <c r="O147" s="117">
        <v>0</v>
      </c>
    </row>
    <row r="148" spans="1:15" s="118" customFormat="1" ht="34.5" customHeight="1">
      <c r="A148" s="246" t="s">
        <v>650</v>
      </c>
      <c r="B148" s="115"/>
      <c r="C148" s="314" t="s">
        <v>558</v>
      </c>
      <c r="D148" s="315"/>
      <c r="E148" s="315"/>
      <c r="F148" s="315"/>
      <c r="G148" s="315"/>
      <c r="H148" s="316"/>
      <c r="I148" s="410"/>
      <c r="J148" s="263">
        <f t="shared" si="2"/>
        <v>0</v>
      </c>
      <c r="K148" s="264" t="str">
        <f t="shared" si="3"/>
        <v/>
      </c>
      <c r="L148" s="117">
        <v>0</v>
      </c>
      <c r="M148" s="117">
        <v>0</v>
      </c>
      <c r="N148" s="117">
        <v>0</v>
      </c>
      <c r="O148" s="117">
        <v>0</v>
      </c>
    </row>
    <row r="149" spans="1:15" s="118" customFormat="1" ht="34.5" customHeight="1">
      <c r="A149" s="246" t="s">
        <v>651</v>
      </c>
      <c r="B149" s="115"/>
      <c r="C149" s="314" t="s">
        <v>559</v>
      </c>
      <c r="D149" s="315"/>
      <c r="E149" s="315"/>
      <c r="F149" s="315"/>
      <c r="G149" s="315"/>
      <c r="H149" s="316"/>
      <c r="I149" s="410"/>
      <c r="J149" s="263">
        <f t="shared" si="2"/>
        <v>188</v>
      </c>
      <c r="K149" s="264" t="str">
        <f t="shared" si="3"/>
        <v/>
      </c>
      <c r="L149" s="117">
        <v>0</v>
      </c>
      <c r="M149" s="117">
        <v>0</v>
      </c>
      <c r="N149" s="117">
        <v>99</v>
      </c>
      <c r="O149" s="117">
        <v>89</v>
      </c>
    </row>
    <row r="150" spans="1:15" s="118" customFormat="1" ht="34.5" customHeight="1">
      <c r="A150" s="246" t="s">
        <v>652</v>
      </c>
      <c r="B150" s="115"/>
      <c r="C150" s="314" t="s">
        <v>560</v>
      </c>
      <c r="D150" s="315"/>
      <c r="E150" s="315"/>
      <c r="F150" s="315"/>
      <c r="G150" s="315"/>
      <c r="H150" s="316"/>
      <c r="I150" s="410"/>
      <c r="J150" s="263">
        <f t="shared" si="2"/>
        <v>0</v>
      </c>
      <c r="K150" s="264" t="str">
        <f t="shared" si="3"/>
        <v/>
      </c>
      <c r="L150" s="117">
        <v>0</v>
      </c>
      <c r="M150" s="117">
        <v>0</v>
      </c>
      <c r="N150" s="117">
        <v>0</v>
      </c>
      <c r="O150" s="117">
        <v>0</v>
      </c>
    </row>
    <row r="151" spans="1:15" s="118" customFormat="1" ht="34.5" customHeight="1">
      <c r="A151" s="246" t="s">
        <v>653</v>
      </c>
      <c r="B151" s="115"/>
      <c r="C151" s="314" t="s">
        <v>561</v>
      </c>
      <c r="D151" s="315"/>
      <c r="E151" s="315"/>
      <c r="F151" s="315"/>
      <c r="G151" s="315"/>
      <c r="H151" s="316"/>
      <c r="I151" s="410"/>
      <c r="J151" s="263">
        <f t="shared" si="2"/>
        <v>0</v>
      </c>
      <c r="K151" s="264" t="str">
        <f t="shared" si="3"/>
        <v/>
      </c>
      <c r="L151" s="117">
        <v>0</v>
      </c>
      <c r="M151" s="117">
        <v>0</v>
      </c>
      <c r="N151" s="117">
        <v>0</v>
      </c>
      <c r="O151" s="117">
        <v>0</v>
      </c>
    </row>
    <row r="152" spans="1:15" s="118" customFormat="1" ht="34.5" customHeight="1">
      <c r="A152" s="246" t="s">
        <v>654</v>
      </c>
      <c r="B152" s="115"/>
      <c r="C152" s="314" t="s">
        <v>562</v>
      </c>
      <c r="D152" s="315"/>
      <c r="E152" s="315"/>
      <c r="F152" s="315"/>
      <c r="G152" s="315"/>
      <c r="H152" s="316"/>
      <c r="I152" s="410"/>
      <c r="J152" s="263">
        <f t="shared" si="2"/>
        <v>0</v>
      </c>
      <c r="K152" s="264" t="str">
        <f t="shared" si="3"/>
        <v/>
      </c>
      <c r="L152" s="117">
        <v>0</v>
      </c>
      <c r="M152" s="117">
        <v>0</v>
      </c>
      <c r="N152" s="117">
        <v>0</v>
      </c>
      <c r="O152" s="117">
        <v>0</v>
      </c>
    </row>
    <row r="153" spans="1:15" s="118" customFormat="1" ht="34.5" customHeight="1">
      <c r="A153" s="246" t="s">
        <v>655</v>
      </c>
      <c r="B153" s="115"/>
      <c r="C153" s="314" t="s">
        <v>563</v>
      </c>
      <c r="D153" s="315"/>
      <c r="E153" s="315"/>
      <c r="F153" s="315"/>
      <c r="G153" s="315"/>
      <c r="H153" s="316"/>
      <c r="I153" s="410"/>
      <c r="J153" s="263">
        <f t="shared" si="2"/>
        <v>0</v>
      </c>
      <c r="K153" s="264" t="str">
        <f t="shared" si="3"/>
        <v/>
      </c>
      <c r="L153" s="117">
        <v>0</v>
      </c>
      <c r="M153" s="117">
        <v>0</v>
      </c>
      <c r="N153" s="117">
        <v>0</v>
      </c>
      <c r="O153" s="117">
        <v>0</v>
      </c>
    </row>
    <row r="154" spans="1:15" s="118" customFormat="1" ht="34.5" customHeight="1">
      <c r="A154" s="246" t="s">
        <v>656</v>
      </c>
      <c r="B154" s="115"/>
      <c r="C154" s="314" t="s">
        <v>564</v>
      </c>
      <c r="D154" s="315"/>
      <c r="E154" s="315"/>
      <c r="F154" s="315"/>
      <c r="G154" s="315"/>
      <c r="H154" s="316"/>
      <c r="I154" s="410"/>
      <c r="J154" s="263">
        <f t="shared" si="2"/>
        <v>0</v>
      </c>
      <c r="K154" s="264" t="str">
        <f t="shared" si="3"/>
        <v/>
      </c>
      <c r="L154" s="117">
        <v>0</v>
      </c>
      <c r="M154" s="117">
        <v>0</v>
      </c>
      <c r="N154" s="117">
        <v>0</v>
      </c>
      <c r="O154" s="117">
        <v>0</v>
      </c>
    </row>
    <row r="155" spans="1:15" s="118" customFormat="1" ht="34.5" customHeight="1">
      <c r="A155" s="246" t="s">
        <v>657</v>
      </c>
      <c r="B155" s="115"/>
      <c r="C155" s="314" t="s">
        <v>565</v>
      </c>
      <c r="D155" s="315"/>
      <c r="E155" s="315"/>
      <c r="F155" s="315"/>
      <c r="G155" s="315"/>
      <c r="H155" s="316"/>
      <c r="I155" s="410"/>
      <c r="J155" s="263">
        <f t="shared" si="2"/>
        <v>0</v>
      </c>
      <c r="K155" s="264" t="str">
        <f t="shared" si="3"/>
        <v/>
      </c>
      <c r="L155" s="117">
        <v>0</v>
      </c>
      <c r="M155" s="117">
        <v>0</v>
      </c>
      <c r="N155" s="117">
        <v>0</v>
      </c>
      <c r="O155" s="117">
        <v>0</v>
      </c>
    </row>
    <row r="156" spans="1:15" s="118" customFormat="1" ht="34.5" customHeight="1">
      <c r="A156" s="246" t="s">
        <v>658</v>
      </c>
      <c r="B156" s="115"/>
      <c r="C156" s="314" t="s">
        <v>635</v>
      </c>
      <c r="D156" s="315"/>
      <c r="E156" s="315"/>
      <c r="F156" s="315"/>
      <c r="G156" s="315"/>
      <c r="H156" s="316"/>
      <c r="I156" s="410"/>
      <c r="J156" s="263">
        <f t="shared" si="2"/>
        <v>0</v>
      </c>
      <c r="K156" s="264" t="str">
        <f t="shared" si="3"/>
        <v/>
      </c>
      <c r="L156" s="117">
        <v>0</v>
      </c>
      <c r="M156" s="117">
        <v>0</v>
      </c>
      <c r="N156" s="117">
        <v>0</v>
      </c>
      <c r="O156" s="117">
        <v>0</v>
      </c>
    </row>
    <row r="157" spans="1:15" s="118" customFormat="1" ht="34.5" customHeight="1">
      <c r="A157" s="246" t="s">
        <v>659</v>
      </c>
      <c r="B157" s="115"/>
      <c r="C157" s="314" t="s">
        <v>566</v>
      </c>
      <c r="D157" s="315"/>
      <c r="E157" s="315"/>
      <c r="F157" s="315"/>
      <c r="G157" s="315"/>
      <c r="H157" s="316"/>
      <c r="I157" s="410"/>
      <c r="J157" s="263">
        <f t="shared" si="2"/>
        <v>0</v>
      </c>
      <c r="K157" s="264" t="str">
        <f t="shared" si="3"/>
        <v/>
      </c>
      <c r="L157" s="117">
        <v>0</v>
      </c>
      <c r="M157" s="117">
        <v>0</v>
      </c>
      <c r="N157" s="117">
        <v>0</v>
      </c>
      <c r="O157" s="117">
        <v>0</v>
      </c>
    </row>
    <row r="158" spans="1:15" s="118" customFormat="1" ht="34.5" customHeight="1">
      <c r="A158" s="246" t="s">
        <v>661</v>
      </c>
      <c r="B158" s="115"/>
      <c r="C158" s="314" t="s">
        <v>567</v>
      </c>
      <c r="D158" s="315"/>
      <c r="E158" s="315"/>
      <c r="F158" s="315"/>
      <c r="G158" s="315"/>
      <c r="H158" s="316"/>
      <c r="I158" s="410"/>
      <c r="J158" s="263">
        <f t="shared" si="2"/>
        <v>96</v>
      </c>
      <c r="K158" s="264" t="str">
        <f t="shared" si="3"/>
        <v/>
      </c>
      <c r="L158" s="117">
        <v>51</v>
      </c>
      <c r="M158" s="117">
        <v>45</v>
      </c>
      <c r="N158" s="117">
        <v>0</v>
      </c>
      <c r="O158" s="117">
        <v>0</v>
      </c>
    </row>
    <row r="159" spans="1:15" s="118" customFormat="1" ht="34.5" customHeight="1">
      <c r="A159" s="246" t="s">
        <v>662</v>
      </c>
      <c r="B159" s="115"/>
      <c r="C159" s="314" t="s">
        <v>568</v>
      </c>
      <c r="D159" s="315"/>
      <c r="E159" s="315"/>
      <c r="F159" s="315"/>
      <c r="G159" s="315"/>
      <c r="H159" s="316"/>
      <c r="I159" s="410"/>
      <c r="J159" s="263">
        <f t="shared" si="2"/>
        <v>0</v>
      </c>
      <c r="K159" s="264" t="str">
        <f t="shared" si="3"/>
        <v/>
      </c>
      <c r="L159" s="117">
        <v>0</v>
      </c>
      <c r="M159" s="117">
        <v>0</v>
      </c>
      <c r="N159" s="117">
        <v>0</v>
      </c>
      <c r="O159" s="117">
        <v>0</v>
      </c>
    </row>
    <row r="160" spans="1:15" s="118" customFormat="1" ht="34.5" customHeight="1">
      <c r="A160" s="246" t="s">
        <v>663</v>
      </c>
      <c r="B160" s="115"/>
      <c r="C160" s="314" t="s">
        <v>636</v>
      </c>
      <c r="D160" s="315"/>
      <c r="E160" s="315"/>
      <c r="F160" s="315"/>
      <c r="G160" s="315"/>
      <c r="H160" s="316"/>
      <c r="I160" s="410"/>
      <c r="J160" s="263">
        <f t="shared" si="2"/>
        <v>0</v>
      </c>
      <c r="K160" s="264" t="str">
        <f t="shared" si="3"/>
        <v/>
      </c>
      <c r="L160" s="117">
        <v>0</v>
      </c>
      <c r="M160" s="117">
        <v>0</v>
      </c>
      <c r="N160" s="117">
        <v>0</v>
      </c>
      <c r="O160" s="117">
        <v>0</v>
      </c>
    </row>
    <row r="161" spans="1:15" s="118" customFormat="1" ht="34.5" customHeight="1">
      <c r="A161" s="246" t="s">
        <v>664</v>
      </c>
      <c r="B161" s="115"/>
      <c r="C161" s="314" t="s">
        <v>569</v>
      </c>
      <c r="D161" s="315"/>
      <c r="E161" s="315"/>
      <c r="F161" s="315"/>
      <c r="G161" s="315"/>
      <c r="H161" s="316"/>
      <c r="I161" s="410"/>
      <c r="J161" s="263">
        <f t="shared" si="2"/>
        <v>0</v>
      </c>
      <c r="K161" s="264" t="str">
        <f t="shared" si="3"/>
        <v/>
      </c>
      <c r="L161" s="117">
        <v>0</v>
      </c>
      <c r="M161" s="117">
        <v>0</v>
      </c>
      <c r="N161" s="117">
        <v>0</v>
      </c>
      <c r="O161" s="117">
        <v>0</v>
      </c>
    </row>
    <row r="162" spans="1:15" s="118" customFormat="1" ht="34.5" customHeight="1">
      <c r="A162" s="246" t="s">
        <v>665</v>
      </c>
      <c r="B162" s="115"/>
      <c r="C162" s="314" t="s">
        <v>570</v>
      </c>
      <c r="D162" s="315"/>
      <c r="E162" s="315"/>
      <c r="F162" s="315"/>
      <c r="G162" s="315"/>
      <c r="H162" s="316"/>
      <c r="I162" s="410"/>
      <c r="J162" s="263">
        <f t="shared" si="2"/>
        <v>0</v>
      </c>
      <c r="K162" s="264" t="str">
        <f t="shared" si="3"/>
        <v/>
      </c>
      <c r="L162" s="117">
        <v>0</v>
      </c>
      <c r="M162" s="117">
        <v>0</v>
      </c>
      <c r="N162" s="117">
        <v>0</v>
      </c>
      <c r="O162" s="117">
        <v>0</v>
      </c>
    </row>
    <row r="163" spans="1:15" s="118" customFormat="1" ht="34.5" customHeight="1">
      <c r="A163" s="246" t="s">
        <v>666</v>
      </c>
      <c r="B163" s="115"/>
      <c r="C163" s="314" t="s">
        <v>571</v>
      </c>
      <c r="D163" s="315"/>
      <c r="E163" s="315"/>
      <c r="F163" s="315"/>
      <c r="G163" s="315"/>
      <c r="H163" s="316"/>
      <c r="I163" s="410"/>
      <c r="J163" s="263">
        <f t="shared" si="2"/>
        <v>0</v>
      </c>
      <c r="K163" s="264" t="str">
        <f t="shared" si="3"/>
        <v/>
      </c>
      <c r="L163" s="117">
        <v>0</v>
      </c>
      <c r="M163" s="117">
        <v>0</v>
      </c>
      <c r="N163" s="117">
        <v>0</v>
      </c>
      <c r="O163" s="117">
        <v>0</v>
      </c>
    </row>
    <row r="164" spans="1:15" s="118" customFormat="1" ht="34.5" customHeight="1">
      <c r="A164" s="246" t="s">
        <v>667</v>
      </c>
      <c r="B164" s="115"/>
      <c r="C164" s="314" t="s">
        <v>572</v>
      </c>
      <c r="D164" s="315"/>
      <c r="E164" s="315"/>
      <c r="F164" s="315"/>
      <c r="G164" s="315"/>
      <c r="H164" s="316"/>
      <c r="I164" s="410"/>
      <c r="J164" s="263">
        <f t="shared" si="2"/>
        <v>0</v>
      </c>
      <c r="K164" s="264" t="str">
        <f t="shared" si="3"/>
        <v/>
      </c>
      <c r="L164" s="117">
        <v>0</v>
      </c>
      <c r="M164" s="117">
        <v>0</v>
      </c>
      <c r="N164" s="117">
        <v>0</v>
      </c>
      <c r="O164" s="117">
        <v>0</v>
      </c>
    </row>
    <row r="165" spans="1:15" s="118" customFormat="1" ht="34.5" customHeight="1">
      <c r="A165" s="246" t="s">
        <v>668</v>
      </c>
      <c r="B165" s="115"/>
      <c r="C165" s="314" t="s">
        <v>573</v>
      </c>
      <c r="D165" s="315"/>
      <c r="E165" s="315"/>
      <c r="F165" s="315"/>
      <c r="G165" s="315"/>
      <c r="H165" s="316"/>
      <c r="I165" s="410"/>
      <c r="J165" s="263">
        <f t="shared" si="2"/>
        <v>0</v>
      </c>
      <c r="K165" s="264" t="str">
        <f t="shared" si="3"/>
        <v/>
      </c>
      <c r="L165" s="117">
        <v>0</v>
      </c>
      <c r="M165" s="117">
        <v>0</v>
      </c>
      <c r="N165" s="117">
        <v>0</v>
      </c>
      <c r="O165" s="117">
        <v>0</v>
      </c>
    </row>
    <row r="166" spans="1:15" s="118" customFormat="1" ht="34.5" customHeight="1">
      <c r="A166" s="246" t="s">
        <v>669</v>
      </c>
      <c r="B166" s="115"/>
      <c r="C166" s="314" t="s">
        <v>574</v>
      </c>
      <c r="D166" s="315"/>
      <c r="E166" s="315"/>
      <c r="F166" s="315"/>
      <c r="G166" s="315"/>
      <c r="H166" s="316"/>
      <c r="I166" s="410"/>
      <c r="J166" s="263">
        <f t="shared" si="2"/>
        <v>0</v>
      </c>
      <c r="K166" s="264" t="str">
        <f t="shared" si="3"/>
        <v/>
      </c>
      <c r="L166" s="117">
        <v>0</v>
      </c>
      <c r="M166" s="117">
        <v>0</v>
      </c>
      <c r="N166" s="117">
        <v>0</v>
      </c>
      <c r="O166" s="117">
        <v>0</v>
      </c>
    </row>
    <row r="167" spans="1:15" s="118" customFormat="1" ht="34.5" customHeight="1">
      <c r="A167" s="246" t="s">
        <v>660</v>
      </c>
      <c r="B167" s="115"/>
      <c r="C167" s="314" t="s">
        <v>575</v>
      </c>
      <c r="D167" s="315"/>
      <c r="E167" s="315"/>
      <c r="F167" s="315"/>
      <c r="G167" s="315"/>
      <c r="H167" s="316"/>
      <c r="I167" s="410"/>
      <c r="J167" s="263">
        <f t="shared" si="2"/>
        <v>0</v>
      </c>
      <c r="K167" s="264" t="str">
        <f t="shared" si="3"/>
        <v/>
      </c>
      <c r="L167" s="117">
        <v>0</v>
      </c>
      <c r="M167" s="117">
        <v>0</v>
      </c>
      <c r="N167" s="117">
        <v>0</v>
      </c>
      <c r="O167" s="117">
        <v>0</v>
      </c>
    </row>
    <row r="168" spans="1:15" s="118" customFormat="1" ht="34.5" customHeight="1">
      <c r="A168" s="246" t="s">
        <v>670</v>
      </c>
      <c r="B168" s="115"/>
      <c r="C168" s="314" t="s">
        <v>576</v>
      </c>
      <c r="D168" s="315"/>
      <c r="E168" s="315"/>
      <c r="F168" s="315"/>
      <c r="G168" s="315"/>
      <c r="H168" s="316"/>
      <c r="I168" s="410"/>
      <c r="J168" s="263">
        <f t="shared" si="2"/>
        <v>0</v>
      </c>
      <c r="K168" s="264" t="str">
        <f t="shared" si="3"/>
        <v/>
      </c>
      <c r="L168" s="117">
        <v>0</v>
      </c>
      <c r="M168" s="117">
        <v>0</v>
      </c>
      <c r="N168" s="117">
        <v>0</v>
      </c>
      <c r="O168" s="117">
        <v>0</v>
      </c>
    </row>
    <row r="169" spans="1:15" s="118" customFormat="1" ht="34.5" customHeight="1">
      <c r="A169" s="246" t="s">
        <v>671</v>
      </c>
      <c r="B169" s="115"/>
      <c r="C169" s="314" t="s">
        <v>577</v>
      </c>
      <c r="D169" s="315"/>
      <c r="E169" s="315"/>
      <c r="F169" s="315"/>
      <c r="G169" s="315"/>
      <c r="H169" s="316"/>
      <c r="I169" s="410"/>
      <c r="J169" s="263">
        <f t="shared" si="2"/>
        <v>0</v>
      </c>
      <c r="K169" s="264" t="str">
        <f t="shared" si="3"/>
        <v/>
      </c>
      <c r="L169" s="117">
        <v>0</v>
      </c>
      <c r="M169" s="117">
        <v>0</v>
      </c>
      <c r="N169" s="117">
        <v>0</v>
      </c>
      <c r="O169" s="117">
        <v>0</v>
      </c>
    </row>
    <row r="170" spans="1:15" s="118" customFormat="1" ht="34.5" customHeight="1">
      <c r="A170" s="246" t="s">
        <v>672</v>
      </c>
      <c r="B170" s="115"/>
      <c r="C170" s="314" t="s">
        <v>637</v>
      </c>
      <c r="D170" s="315"/>
      <c r="E170" s="315"/>
      <c r="F170" s="315"/>
      <c r="G170" s="315"/>
      <c r="H170" s="316"/>
      <c r="I170" s="410"/>
      <c r="J170" s="263">
        <f t="shared" si="2"/>
        <v>0</v>
      </c>
      <c r="K170" s="264" t="str">
        <f t="shared" si="3"/>
        <v/>
      </c>
      <c r="L170" s="117">
        <v>0</v>
      </c>
      <c r="M170" s="117">
        <v>0</v>
      </c>
      <c r="N170" s="117">
        <v>0</v>
      </c>
      <c r="O170" s="117">
        <v>0</v>
      </c>
    </row>
    <row r="171" spans="1:15" s="118" customFormat="1" ht="34.5" customHeight="1">
      <c r="A171" s="246" t="s">
        <v>673</v>
      </c>
      <c r="B171" s="115"/>
      <c r="C171" s="314" t="s">
        <v>578</v>
      </c>
      <c r="D171" s="315"/>
      <c r="E171" s="315"/>
      <c r="F171" s="315"/>
      <c r="G171" s="315"/>
      <c r="H171" s="316"/>
      <c r="I171" s="410"/>
      <c r="J171" s="263">
        <f t="shared" si="2"/>
        <v>0</v>
      </c>
      <c r="K171" s="264" t="str">
        <f t="shared" si="3"/>
        <v/>
      </c>
      <c r="L171" s="117">
        <v>0</v>
      </c>
      <c r="M171" s="117">
        <v>0</v>
      </c>
      <c r="N171" s="117">
        <v>0</v>
      </c>
      <c r="O171" s="117">
        <v>0</v>
      </c>
    </row>
    <row r="172" spans="1:15" s="118" customFormat="1" ht="34.5" customHeight="1">
      <c r="A172" s="246" t="s">
        <v>674</v>
      </c>
      <c r="B172" s="115"/>
      <c r="C172" s="314" t="s">
        <v>85</v>
      </c>
      <c r="D172" s="315"/>
      <c r="E172" s="315"/>
      <c r="F172" s="315"/>
      <c r="G172" s="315"/>
      <c r="H172" s="316"/>
      <c r="I172" s="410"/>
      <c r="J172" s="263">
        <f t="shared" si="2"/>
        <v>0</v>
      </c>
      <c r="K172" s="264" t="str">
        <f t="shared" si="3"/>
        <v/>
      </c>
      <c r="L172" s="117">
        <v>0</v>
      </c>
      <c r="M172" s="117">
        <v>0</v>
      </c>
      <c r="N172" s="117">
        <v>0</v>
      </c>
      <c r="O172" s="117">
        <v>0</v>
      </c>
    </row>
    <row r="173" spans="1:15" s="118" customFormat="1" ht="34.5" customHeight="1">
      <c r="A173" s="246" t="s">
        <v>675</v>
      </c>
      <c r="B173" s="115"/>
      <c r="C173" s="314" t="s">
        <v>86</v>
      </c>
      <c r="D173" s="315"/>
      <c r="E173" s="315"/>
      <c r="F173" s="315"/>
      <c r="G173" s="315"/>
      <c r="H173" s="316"/>
      <c r="I173" s="410"/>
      <c r="J173" s="263">
        <f t="shared" si="2"/>
        <v>0</v>
      </c>
      <c r="K173" s="264" t="str">
        <f t="shared" si="3"/>
        <v/>
      </c>
      <c r="L173" s="117">
        <v>0</v>
      </c>
      <c r="M173" s="117">
        <v>0</v>
      </c>
      <c r="N173" s="117">
        <v>0</v>
      </c>
      <c r="O173" s="117">
        <v>0</v>
      </c>
    </row>
    <row r="174" spans="1:15" s="118" customFormat="1" ht="34.5" customHeight="1">
      <c r="A174" s="246" t="s">
        <v>676</v>
      </c>
      <c r="B174" s="115"/>
      <c r="C174" s="314" t="s">
        <v>87</v>
      </c>
      <c r="D174" s="315"/>
      <c r="E174" s="315"/>
      <c r="F174" s="315"/>
      <c r="G174" s="315"/>
      <c r="H174" s="316"/>
      <c r="I174" s="410"/>
      <c r="J174" s="263">
        <f t="shared" si="2"/>
        <v>0</v>
      </c>
      <c r="K174" s="264" t="str">
        <f t="shared" si="3"/>
        <v/>
      </c>
      <c r="L174" s="117">
        <v>0</v>
      </c>
      <c r="M174" s="117">
        <v>0</v>
      </c>
      <c r="N174" s="117">
        <v>0</v>
      </c>
      <c r="O174" s="117">
        <v>0</v>
      </c>
    </row>
    <row r="175" spans="1:15" s="118" customFormat="1" ht="34.5" customHeight="1">
      <c r="A175" s="246" t="s">
        <v>677</v>
      </c>
      <c r="B175" s="115"/>
      <c r="C175" s="314" t="s">
        <v>579</v>
      </c>
      <c r="D175" s="315"/>
      <c r="E175" s="315"/>
      <c r="F175" s="315"/>
      <c r="G175" s="315"/>
      <c r="H175" s="316"/>
      <c r="I175" s="410"/>
      <c r="J175" s="263">
        <f t="shared" si="2"/>
        <v>0</v>
      </c>
      <c r="K175" s="264" t="str">
        <f t="shared" si="3"/>
        <v/>
      </c>
      <c r="L175" s="117">
        <v>0</v>
      </c>
      <c r="M175" s="117">
        <v>0</v>
      </c>
      <c r="N175" s="117">
        <v>0</v>
      </c>
      <c r="O175" s="117">
        <v>0</v>
      </c>
    </row>
    <row r="176" spans="1:15" s="118" customFormat="1" ht="34.5" customHeight="1">
      <c r="A176" s="246" t="s">
        <v>678</v>
      </c>
      <c r="B176" s="115"/>
      <c r="C176" s="314" t="s">
        <v>89</v>
      </c>
      <c r="D176" s="315"/>
      <c r="E176" s="315"/>
      <c r="F176" s="315"/>
      <c r="G176" s="315"/>
      <c r="H176" s="316"/>
      <c r="I176" s="410"/>
      <c r="J176" s="263">
        <f t="shared" si="2"/>
        <v>0</v>
      </c>
      <c r="K176" s="264" t="str">
        <f t="shared" si="3"/>
        <v/>
      </c>
      <c r="L176" s="117">
        <v>0</v>
      </c>
      <c r="M176" s="117">
        <v>0</v>
      </c>
      <c r="N176" s="117">
        <v>0</v>
      </c>
      <c r="O176" s="117">
        <v>0</v>
      </c>
    </row>
    <row r="177" spans="1:15" s="118" customFormat="1" ht="34.5" customHeight="1">
      <c r="A177" s="246" t="s">
        <v>679</v>
      </c>
      <c r="B177" s="115"/>
      <c r="C177" s="314" t="s">
        <v>90</v>
      </c>
      <c r="D177" s="315"/>
      <c r="E177" s="315"/>
      <c r="F177" s="315"/>
      <c r="G177" s="315"/>
      <c r="H177" s="316"/>
      <c r="I177" s="410"/>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4" t="s">
        <v>582</v>
      </c>
      <c r="D178" s="315"/>
      <c r="E178" s="315"/>
      <c r="F178" s="315"/>
      <c r="G178" s="315"/>
      <c r="H178" s="316"/>
      <c r="I178" s="410"/>
      <c r="J178" s="263">
        <f t="shared" si="4"/>
        <v>0</v>
      </c>
      <c r="K178" s="264" t="str">
        <f t="shared" si="5"/>
        <v/>
      </c>
      <c r="L178" s="117">
        <v>0</v>
      </c>
      <c r="M178" s="117">
        <v>0</v>
      </c>
      <c r="N178" s="117">
        <v>0</v>
      </c>
      <c r="O178" s="117">
        <v>0</v>
      </c>
    </row>
    <row r="179" spans="1:15" s="118" customFormat="1" ht="34.5" customHeight="1">
      <c r="A179" s="246" t="s">
        <v>681</v>
      </c>
      <c r="B179" s="115"/>
      <c r="C179" s="314" t="s">
        <v>580</v>
      </c>
      <c r="D179" s="315"/>
      <c r="E179" s="315"/>
      <c r="F179" s="315"/>
      <c r="G179" s="315"/>
      <c r="H179" s="316"/>
      <c r="I179" s="410"/>
      <c r="J179" s="263">
        <f t="shared" si="4"/>
        <v>0</v>
      </c>
      <c r="K179" s="264" t="str">
        <f t="shared" si="5"/>
        <v/>
      </c>
      <c r="L179" s="117">
        <v>0</v>
      </c>
      <c r="M179" s="117">
        <v>0</v>
      </c>
      <c r="N179" s="117">
        <v>0</v>
      </c>
      <c r="O179" s="117">
        <v>0</v>
      </c>
    </row>
    <row r="180" spans="1:15" s="118" customFormat="1" ht="34.5" customHeight="1">
      <c r="A180" s="246" t="s">
        <v>682</v>
      </c>
      <c r="B180" s="115"/>
      <c r="C180" s="314" t="s">
        <v>581</v>
      </c>
      <c r="D180" s="315"/>
      <c r="E180" s="315"/>
      <c r="F180" s="315"/>
      <c r="G180" s="315"/>
      <c r="H180" s="316"/>
      <c r="I180" s="410"/>
      <c r="J180" s="263">
        <f t="shared" si="4"/>
        <v>0</v>
      </c>
      <c r="K180" s="264" t="str">
        <f t="shared" si="5"/>
        <v/>
      </c>
      <c r="L180" s="117">
        <v>0</v>
      </c>
      <c r="M180" s="117">
        <v>0</v>
      </c>
      <c r="N180" s="117">
        <v>0</v>
      </c>
      <c r="O180" s="117">
        <v>0</v>
      </c>
    </row>
    <row r="181" spans="1:15" s="118" customFormat="1" ht="34.5" customHeight="1">
      <c r="A181" s="246" t="s">
        <v>683</v>
      </c>
      <c r="B181" s="115"/>
      <c r="C181" s="314" t="s">
        <v>988</v>
      </c>
      <c r="D181" s="315"/>
      <c r="E181" s="315"/>
      <c r="F181" s="315"/>
      <c r="G181" s="315"/>
      <c r="H181" s="316"/>
      <c r="I181" s="410"/>
      <c r="J181" s="263">
        <f t="shared" si="4"/>
        <v>0</v>
      </c>
      <c r="K181" s="264" t="str">
        <f t="shared" si="5"/>
        <v/>
      </c>
      <c r="L181" s="117">
        <v>0</v>
      </c>
      <c r="M181" s="117">
        <v>0</v>
      </c>
      <c r="N181" s="117">
        <v>0</v>
      </c>
      <c r="O181" s="117">
        <v>0</v>
      </c>
    </row>
    <row r="182" spans="1:15" s="118" customFormat="1" ht="34.5" customHeight="1">
      <c r="A182" s="246" t="s">
        <v>684</v>
      </c>
      <c r="B182" s="115"/>
      <c r="C182" s="314" t="s">
        <v>583</v>
      </c>
      <c r="D182" s="315"/>
      <c r="E182" s="315"/>
      <c r="F182" s="315"/>
      <c r="G182" s="315"/>
      <c r="H182" s="316"/>
      <c r="I182" s="410"/>
      <c r="J182" s="263">
        <f t="shared" si="4"/>
        <v>0</v>
      </c>
      <c r="K182" s="264" t="str">
        <f t="shared" si="5"/>
        <v/>
      </c>
      <c r="L182" s="117">
        <v>0</v>
      </c>
      <c r="M182" s="117">
        <v>0</v>
      </c>
      <c r="N182" s="117">
        <v>0</v>
      </c>
      <c r="O182" s="117">
        <v>0</v>
      </c>
    </row>
    <row r="183" spans="1:15" s="118" customFormat="1" ht="34.5" customHeight="1">
      <c r="A183" s="246" t="s">
        <v>685</v>
      </c>
      <c r="B183" s="115"/>
      <c r="C183" s="314" t="s">
        <v>584</v>
      </c>
      <c r="D183" s="315"/>
      <c r="E183" s="315"/>
      <c r="F183" s="315"/>
      <c r="G183" s="315"/>
      <c r="H183" s="316"/>
      <c r="I183" s="410"/>
      <c r="J183" s="263">
        <f t="shared" si="4"/>
        <v>0</v>
      </c>
      <c r="K183" s="264" t="str">
        <f t="shared" si="5"/>
        <v/>
      </c>
      <c r="L183" s="117">
        <v>0</v>
      </c>
      <c r="M183" s="117">
        <v>0</v>
      </c>
      <c r="N183" s="117">
        <v>0</v>
      </c>
      <c r="O183" s="117">
        <v>0</v>
      </c>
    </row>
    <row r="184" spans="1:15" s="118" customFormat="1" ht="34.5" customHeight="1">
      <c r="A184" s="246" t="s">
        <v>686</v>
      </c>
      <c r="B184" s="115"/>
      <c r="C184" s="314" t="s">
        <v>97</v>
      </c>
      <c r="D184" s="315"/>
      <c r="E184" s="315"/>
      <c r="F184" s="315"/>
      <c r="G184" s="315"/>
      <c r="H184" s="316"/>
      <c r="I184" s="410"/>
      <c r="J184" s="263">
        <f t="shared" si="4"/>
        <v>0</v>
      </c>
      <c r="K184" s="264" t="str">
        <f t="shared" si="5"/>
        <v/>
      </c>
      <c r="L184" s="117">
        <v>0</v>
      </c>
      <c r="M184" s="117">
        <v>0</v>
      </c>
      <c r="N184" s="117">
        <v>0</v>
      </c>
      <c r="O184" s="117">
        <v>0</v>
      </c>
    </row>
    <row r="185" spans="1:15" s="118" customFormat="1" ht="34.5" customHeight="1">
      <c r="A185" s="246" t="s">
        <v>687</v>
      </c>
      <c r="B185" s="115"/>
      <c r="C185" s="314" t="s">
        <v>585</v>
      </c>
      <c r="D185" s="315"/>
      <c r="E185" s="315"/>
      <c r="F185" s="315"/>
      <c r="G185" s="315"/>
      <c r="H185" s="316"/>
      <c r="I185" s="410"/>
      <c r="J185" s="263">
        <f t="shared" si="4"/>
        <v>0</v>
      </c>
      <c r="K185" s="264" t="str">
        <f t="shared" si="5"/>
        <v/>
      </c>
      <c r="L185" s="117">
        <v>0</v>
      </c>
      <c r="M185" s="117">
        <v>0</v>
      </c>
      <c r="N185" s="117">
        <v>0</v>
      </c>
      <c r="O185" s="117">
        <v>0</v>
      </c>
    </row>
    <row r="186" spans="1:15" s="118" customFormat="1" ht="34.5" customHeight="1">
      <c r="A186" s="246" t="s">
        <v>688</v>
      </c>
      <c r="B186" s="115"/>
      <c r="C186" s="314" t="s">
        <v>586</v>
      </c>
      <c r="D186" s="315"/>
      <c r="E186" s="315"/>
      <c r="F186" s="315"/>
      <c r="G186" s="315"/>
      <c r="H186" s="316"/>
      <c r="I186" s="410"/>
      <c r="J186" s="263">
        <f t="shared" si="4"/>
        <v>0</v>
      </c>
      <c r="K186" s="264" t="str">
        <f t="shared" si="5"/>
        <v/>
      </c>
      <c r="L186" s="117">
        <v>0</v>
      </c>
      <c r="M186" s="117">
        <v>0</v>
      </c>
      <c r="N186" s="117">
        <v>0</v>
      </c>
      <c r="O186" s="117">
        <v>0</v>
      </c>
    </row>
    <row r="187" spans="1:15" s="118" customFormat="1" ht="34.5" customHeight="1">
      <c r="A187" s="246" t="s">
        <v>689</v>
      </c>
      <c r="B187" s="115"/>
      <c r="C187" s="314" t="s">
        <v>587</v>
      </c>
      <c r="D187" s="315"/>
      <c r="E187" s="315"/>
      <c r="F187" s="315"/>
      <c r="G187" s="315"/>
      <c r="H187" s="316"/>
      <c r="I187" s="410"/>
      <c r="J187" s="263">
        <f t="shared" si="4"/>
        <v>0</v>
      </c>
      <c r="K187" s="264" t="str">
        <f t="shared" si="5"/>
        <v/>
      </c>
      <c r="L187" s="117">
        <v>0</v>
      </c>
      <c r="M187" s="117">
        <v>0</v>
      </c>
      <c r="N187" s="117">
        <v>0</v>
      </c>
      <c r="O187" s="117">
        <v>0</v>
      </c>
    </row>
    <row r="188" spans="1:15" s="118" customFormat="1" ht="34.5" customHeight="1">
      <c r="A188" s="246" t="s">
        <v>690</v>
      </c>
      <c r="B188" s="115"/>
      <c r="C188" s="314" t="s">
        <v>588</v>
      </c>
      <c r="D188" s="315"/>
      <c r="E188" s="315"/>
      <c r="F188" s="315"/>
      <c r="G188" s="315"/>
      <c r="H188" s="316"/>
      <c r="I188" s="410"/>
      <c r="J188" s="263">
        <f t="shared" si="4"/>
        <v>0</v>
      </c>
      <c r="K188" s="264" t="str">
        <f t="shared" si="5"/>
        <v/>
      </c>
      <c r="L188" s="117">
        <v>0</v>
      </c>
      <c r="M188" s="117">
        <v>0</v>
      </c>
      <c r="N188" s="117">
        <v>0</v>
      </c>
      <c r="O188" s="117">
        <v>0</v>
      </c>
    </row>
    <row r="189" spans="1:15" s="118" customFormat="1" ht="34.5" customHeight="1">
      <c r="A189" s="246" t="s">
        <v>691</v>
      </c>
      <c r="B189" s="115"/>
      <c r="C189" s="314" t="s">
        <v>589</v>
      </c>
      <c r="D189" s="315"/>
      <c r="E189" s="315"/>
      <c r="F189" s="315"/>
      <c r="G189" s="315"/>
      <c r="H189" s="316"/>
      <c r="I189" s="410"/>
      <c r="J189" s="263">
        <f t="shared" si="4"/>
        <v>0</v>
      </c>
      <c r="K189" s="264" t="str">
        <f t="shared" si="5"/>
        <v/>
      </c>
      <c r="L189" s="117">
        <v>0</v>
      </c>
      <c r="M189" s="117">
        <v>0</v>
      </c>
      <c r="N189" s="117">
        <v>0</v>
      </c>
      <c r="O189" s="117">
        <v>0</v>
      </c>
    </row>
    <row r="190" spans="1:15" s="118" customFormat="1" ht="34.5" customHeight="1">
      <c r="A190" s="246" t="s">
        <v>692</v>
      </c>
      <c r="B190" s="115"/>
      <c r="C190" s="314" t="s">
        <v>103</v>
      </c>
      <c r="D190" s="315"/>
      <c r="E190" s="315"/>
      <c r="F190" s="315"/>
      <c r="G190" s="315"/>
      <c r="H190" s="316"/>
      <c r="I190" s="410"/>
      <c r="J190" s="263">
        <f t="shared" si="4"/>
        <v>0</v>
      </c>
      <c r="K190" s="264" t="str">
        <f t="shared" si="5"/>
        <v/>
      </c>
      <c r="L190" s="117">
        <v>0</v>
      </c>
      <c r="M190" s="117">
        <v>0</v>
      </c>
      <c r="N190" s="117">
        <v>0</v>
      </c>
      <c r="O190" s="117">
        <v>0</v>
      </c>
    </row>
    <row r="191" spans="1:15" s="118" customFormat="1" ht="34.5" customHeight="1">
      <c r="A191" s="246" t="s">
        <v>693</v>
      </c>
      <c r="B191" s="115"/>
      <c r="C191" s="314" t="s">
        <v>104</v>
      </c>
      <c r="D191" s="315"/>
      <c r="E191" s="315"/>
      <c r="F191" s="315"/>
      <c r="G191" s="315"/>
      <c r="H191" s="316"/>
      <c r="I191" s="410"/>
      <c r="J191" s="263">
        <f t="shared" si="4"/>
        <v>0</v>
      </c>
      <c r="K191" s="264" t="str">
        <f t="shared" si="5"/>
        <v/>
      </c>
      <c r="L191" s="117">
        <v>0</v>
      </c>
      <c r="M191" s="117">
        <v>0</v>
      </c>
      <c r="N191" s="117">
        <v>0</v>
      </c>
      <c r="O191" s="117">
        <v>0</v>
      </c>
    </row>
    <row r="192" spans="1:15" s="118" customFormat="1" ht="34.5" customHeight="1">
      <c r="A192" s="246" t="s">
        <v>694</v>
      </c>
      <c r="B192" s="115"/>
      <c r="C192" s="314" t="s">
        <v>105</v>
      </c>
      <c r="D192" s="315"/>
      <c r="E192" s="315"/>
      <c r="F192" s="315"/>
      <c r="G192" s="315"/>
      <c r="H192" s="316"/>
      <c r="I192" s="410"/>
      <c r="J192" s="263">
        <f t="shared" si="4"/>
        <v>0</v>
      </c>
      <c r="K192" s="264" t="str">
        <f t="shared" si="5"/>
        <v/>
      </c>
      <c r="L192" s="117">
        <v>0</v>
      </c>
      <c r="M192" s="117">
        <v>0</v>
      </c>
      <c r="N192" s="117">
        <v>0</v>
      </c>
      <c r="O192" s="117">
        <v>0</v>
      </c>
    </row>
    <row r="193" spans="1:15" s="118" customFormat="1" ht="34.5" customHeight="1">
      <c r="A193" s="246" t="s">
        <v>695</v>
      </c>
      <c r="B193" s="115"/>
      <c r="C193" s="314" t="s">
        <v>106</v>
      </c>
      <c r="D193" s="315"/>
      <c r="E193" s="315"/>
      <c r="F193" s="315"/>
      <c r="G193" s="315"/>
      <c r="H193" s="316"/>
      <c r="I193" s="410"/>
      <c r="J193" s="263">
        <f t="shared" si="4"/>
        <v>0</v>
      </c>
      <c r="K193" s="264" t="str">
        <f t="shared" si="5"/>
        <v/>
      </c>
      <c r="L193" s="117">
        <v>0</v>
      </c>
      <c r="M193" s="117">
        <v>0</v>
      </c>
      <c r="N193" s="117">
        <v>0</v>
      </c>
      <c r="O193" s="117">
        <v>0</v>
      </c>
    </row>
    <row r="194" spans="1:15" s="118" customFormat="1" ht="34.5" customHeight="1">
      <c r="A194" s="246" t="s">
        <v>696</v>
      </c>
      <c r="B194" s="115"/>
      <c r="C194" s="314" t="s">
        <v>590</v>
      </c>
      <c r="D194" s="315"/>
      <c r="E194" s="315"/>
      <c r="F194" s="315"/>
      <c r="G194" s="315"/>
      <c r="H194" s="316"/>
      <c r="I194" s="410"/>
      <c r="J194" s="263">
        <f t="shared" si="4"/>
        <v>0</v>
      </c>
      <c r="K194" s="264" t="str">
        <f t="shared" si="5"/>
        <v/>
      </c>
      <c r="L194" s="117">
        <v>0</v>
      </c>
      <c r="M194" s="117">
        <v>0</v>
      </c>
      <c r="N194" s="117">
        <v>0</v>
      </c>
      <c r="O194" s="117">
        <v>0</v>
      </c>
    </row>
    <row r="195" spans="1:15" s="118" customFormat="1" ht="34.5" customHeight="1">
      <c r="A195" s="246" t="s">
        <v>697</v>
      </c>
      <c r="B195" s="115"/>
      <c r="C195" s="314" t="s">
        <v>108</v>
      </c>
      <c r="D195" s="315"/>
      <c r="E195" s="315"/>
      <c r="F195" s="315"/>
      <c r="G195" s="315"/>
      <c r="H195" s="316"/>
      <c r="I195" s="410"/>
      <c r="J195" s="263">
        <f t="shared" si="4"/>
        <v>0</v>
      </c>
      <c r="K195" s="264" t="str">
        <f t="shared" si="5"/>
        <v/>
      </c>
      <c r="L195" s="117">
        <v>0</v>
      </c>
      <c r="M195" s="117">
        <v>0</v>
      </c>
      <c r="N195" s="117">
        <v>0</v>
      </c>
      <c r="O195" s="117">
        <v>0</v>
      </c>
    </row>
    <row r="196" spans="1:15" s="118" customFormat="1" ht="34.5" customHeight="1">
      <c r="A196" s="246" t="s">
        <v>698</v>
      </c>
      <c r="B196" s="115"/>
      <c r="C196" s="314" t="s">
        <v>109</v>
      </c>
      <c r="D196" s="315"/>
      <c r="E196" s="315"/>
      <c r="F196" s="315"/>
      <c r="G196" s="315"/>
      <c r="H196" s="316"/>
      <c r="I196" s="410"/>
      <c r="J196" s="263">
        <f t="shared" si="4"/>
        <v>0</v>
      </c>
      <c r="K196" s="264" t="str">
        <f t="shared" si="5"/>
        <v/>
      </c>
      <c r="L196" s="117">
        <v>0</v>
      </c>
      <c r="M196" s="117">
        <v>0</v>
      </c>
      <c r="N196" s="117">
        <v>0</v>
      </c>
      <c r="O196" s="117">
        <v>0</v>
      </c>
    </row>
    <row r="197" spans="1:15" s="118" customFormat="1" ht="34.5" customHeight="1">
      <c r="A197" s="246" t="s">
        <v>699</v>
      </c>
      <c r="B197" s="115"/>
      <c r="C197" s="314" t="s">
        <v>591</v>
      </c>
      <c r="D197" s="315"/>
      <c r="E197" s="315"/>
      <c r="F197" s="315"/>
      <c r="G197" s="315"/>
      <c r="H197" s="316"/>
      <c r="I197" s="410"/>
      <c r="J197" s="263">
        <f t="shared" si="4"/>
        <v>0</v>
      </c>
      <c r="K197" s="264" t="str">
        <f t="shared" si="5"/>
        <v/>
      </c>
      <c r="L197" s="117">
        <v>0</v>
      </c>
      <c r="M197" s="117">
        <v>0</v>
      </c>
      <c r="N197" s="117">
        <v>0</v>
      </c>
      <c r="O197" s="117">
        <v>0</v>
      </c>
    </row>
    <row r="198" spans="1:15" s="118" customFormat="1" ht="34.5" customHeight="1">
      <c r="A198" s="246" t="s">
        <v>700</v>
      </c>
      <c r="B198" s="115"/>
      <c r="C198" s="314" t="s">
        <v>592</v>
      </c>
      <c r="D198" s="315"/>
      <c r="E198" s="315"/>
      <c r="F198" s="315"/>
      <c r="G198" s="315"/>
      <c r="H198" s="316"/>
      <c r="I198" s="410"/>
      <c r="J198" s="263">
        <f t="shared" si="4"/>
        <v>0</v>
      </c>
      <c r="K198" s="264" t="str">
        <f t="shared" si="5"/>
        <v/>
      </c>
      <c r="L198" s="117">
        <v>0</v>
      </c>
      <c r="M198" s="117">
        <v>0</v>
      </c>
      <c r="N198" s="117">
        <v>0</v>
      </c>
      <c r="O198" s="117">
        <v>0</v>
      </c>
    </row>
    <row r="199" spans="1:15" s="118" customFormat="1" ht="34.5" customHeight="1">
      <c r="A199" s="246" t="s">
        <v>701</v>
      </c>
      <c r="B199" s="115"/>
      <c r="C199" s="314" t="s">
        <v>593</v>
      </c>
      <c r="D199" s="315"/>
      <c r="E199" s="315"/>
      <c r="F199" s="315"/>
      <c r="G199" s="315"/>
      <c r="H199" s="316"/>
      <c r="I199" s="410"/>
      <c r="J199" s="263">
        <f t="shared" si="4"/>
        <v>0</v>
      </c>
      <c r="K199" s="264" t="str">
        <f t="shared" si="5"/>
        <v/>
      </c>
      <c r="L199" s="117">
        <v>0</v>
      </c>
      <c r="M199" s="117">
        <v>0</v>
      </c>
      <c r="N199" s="117">
        <v>0</v>
      </c>
      <c r="O199" s="117">
        <v>0</v>
      </c>
    </row>
    <row r="200" spans="1:15" s="118" customFormat="1" ht="34.5" customHeight="1">
      <c r="A200" s="246" t="s">
        <v>702</v>
      </c>
      <c r="B200" s="115"/>
      <c r="C200" s="314" t="s">
        <v>594</v>
      </c>
      <c r="D200" s="315"/>
      <c r="E200" s="315"/>
      <c r="F200" s="315"/>
      <c r="G200" s="315"/>
      <c r="H200" s="316"/>
      <c r="I200" s="410"/>
      <c r="J200" s="263">
        <f t="shared" si="4"/>
        <v>0</v>
      </c>
      <c r="K200" s="264" t="str">
        <f t="shared" si="5"/>
        <v/>
      </c>
      <c r="L200" s="117">
        <v>0</v>
      </c>
      <c r="M200" s="117">
        <v>0</v>
      </c>
      <c r="N200" s="117">
        <v>0</v>
      </c>
      <c r="O200" s="117">
        <v>0</v>
      </c>
    </row>
    <row r="201" spans="1:15" s="118" customFormat="1" ht="34.5" customHeight="1">
      <c r="A201" s="246" t="s">
        <v>703</v>
      </c>
      <c r="B201" s="115"/>
      <c r="C201" s="314" t="s">
        <v>111</v>
      </c>
      <c r="D201" s="315"/>
      <c r="E201" s="315"/>
      <c r="F201" s="315"/>
      <c r="G201" s="315"/>
      <c r="H201" s="316"/>
      <c r="I201" s="410"/>
      <c r="J201" s="263">
        <f t="shared" si="4"/>
        <v>0</v>
      </c>
      <c r="K201" s="264" t="str">
        <f t="shared" si="5"/>
        <v/>
      </c>
      <c r="L201" s="117">
        <v>0</v>
      </c>
      <c r="M201" s="117">
        <v>0</v>
      </c>
      <c r="N201" s="117">
        <v>0</v>
      </c>
      <c r="O201" s="117">
        <v>0</v>
      </c>
    </row>
    <row r="202" spans="1:15" s="118" customFormat="1" ht="34.5" customHeight="1">
      <c r="A202" s="246" t="s">
        <v>704</v>
      </c>
      <c r="B202" s="115"/>
      <c r="C202" s="314" t="s">
        <v>595</v>
      </c>
      <c r="D202" s="315"/>
      <c r="E202" s="315"/>
      <c r="F202" s="315"/>
      <c r="G202" s="315"/>
      <c r="H202" s="316"/>
      <c r="I202" s="410"/>
      <c r="J202" s="263">
        <f t="shared" si="4"/>
        <v>0</v>
      </c>
      <c r="K202" s="264" t="str">
        <f t="shared" si="5"/>
        <v/>
      </c>
      <c r="L202" s="117">
        <v>0</v>
      </c>
      <c r="M202" s="117">
        <v>0</v>
      </c>
      <c r="N202" s="117">
        <v>0</v>
      </c>
      <c r="O202" s="117">
        <v>0</v>
      </c>
    </row>
    <row r="203" spans="1:15" s="118" customFormat="1" ht="34.5" customHeight="1">
      <c r="A203" s="246" t="s">
        <v>705</v>
      </c>
      <c r="B203" s="119"/>
      <c r="C203" s="314" t="s">
        <v>603</v>
      </c>
      <c r="D203" s="315"/>
      <c r="E203" s="315"/>
      <c r="F203" s="315"/>
      <c r="G203" s="315"/>
      <c r="H203" s="316"/>
      <c r="I203" s="410"/>
      <c r="J203" s="263">
        <f t="shared" si="4"/>
        <v>0</v>
      </c>
      <c r="K203" s="264" t="str">
        <f t="shared" si="5"/>
        <v/>
      </c>
      <c r="L203" s="117">
        <v>0</v>
      </c>
      <c r="M203" s="117">
        <v>0</v>
      </c>
      <c r="N203" s="117">
        <v>0</v>
      </c>
      <c r="O203" s="117">
        <v>0</v>
      </c>
    </row>
    <row r="204" spans="1:15" s="118" customFormat="1" ht="34.5" customHeight="1">
      <c r="A204" s="246" t="s">
        <v>706</v>
      </c>
      <c r="B204" s="119"/>
      <c r="C204" s="314" t="s">
        <v>987</v>
      </c>
      <c r="D204" s="315"/>
      <c r="E204" s="315"/>
      <c r="F204" s="315"/>
      <c r="G204" s="315"/>
      <c r="H204" s="316"/>
      <c r="I204" s="410"/>
      <c r="J204" s="263">
        <f t="shared" si="4"/>
        <v>0</v>
      </c>
      <c r="K204" s="264" t="str">
        <f t="shared" si="5"/>
        <v/>
      </c>
      <c r="L204" s="117">
        <v>0</v>
      </c>
      <c r="M204" s="117">
        <v>0</v>
      </c>
      <c r="N204" s="117">
        <v>0</v>
      </c>
      <c r="O204" s="117">
        <v>0</v>
      </c>
    </row>
    <row r="205" spans="1:15" s="118" customFormat="1" ht="34.5" customHeight="1">
      <c r="A205" s="246" t="s">
        <v>707</v>
      </c>
      <c r="B205" s="119"/>
      <c r="C205" s="314" t="s">
        <v>602</v>
      </c>
      <c r="D205" s="315"/>
      <c r="E205" s="315"/>
      <c r="F205" s="315"/>
      <c r="G205" s="315"/>
      <c r="H205" s="316"/>
      <c r="I205" s="410"/>
      <c r="J205" s="263">
        <f t="shared" si="4"/>
        <v>0</v>
      </c>
      <c r="K205" s="264" t="str">
        <f t="shared" si="5"/>
        <v/>
      </c>
      <c r="L205" s="117">
        <v>0</v>
      </c>
      <c r="M205" s="117">
        <v>0</v>
      </c>
      <c r="N205" s="117">
        <v>0</v>
      </c>
      <c r="O205" s="117">
        <v>0</v>
      </c>
    </row>
    <row r="206" spans="1:15" s="118" customFormat="1" ht="34.5" customHeight="1">
      <c r="A206" s="246" t="s">
        <v>708</v>
      </c>
      <c r="B206" s="119"/>
      <c r="C206" s="314" t="s">
        <v>601</v>
      </c>
      <c r="D206" s="315"/>
      <c r="E206" s="315"/>
      <c r="F206" s="315"/>
      <c r="G206" s="315"/>
      <c r="H206" s="316"/>
      <c r="I206" s="410"/>
      <c r="J206" s="263">
        <f t="shared" si="4"/>
        <v>0</v>
      </c>
      <c r="K206" s="264" t="str">
        <f t="shared" si="5"/>
        <v/>
      </c>
      <c r="L206" s="117">
        <v>0</v>
      </c>
      <c r="M206" s="117">
        <v>0</v>
      </c>
      <c r="N206" s="117">
        <v>0</v>
      </c>
      <c r="O206" s="117">
        <v>0</v>
      </c>
    </row>
    <row r="207" spans="1:15" s="118" customFormat="1" ht="34.5" customHeight="1">
      <c r="A207" s="246" t="s">
        <v>709</v>
      </c>
      <c r="B207" s="115"/>
      <c r="C207" s="314" t="s">
        <v>600</v>
      </c>
      <c r="D207" s="315"/>
      <c r="E207" s="315"/>
      <c r="F207" s="315"/>
      <c r="G207" s="315"/>
      <c r="H207" s="316"/>
      <c r="I207" s="410"/>
      <c r="J207" s="263">
        <f t="shared" si="4"/>
        <v>0</v>
      </c>
      <c r="K207" s="264" t="str">
        <f t="shared" si="5"/>
        <v/>
      </c>
      <c r="L207" s="117">
        <v>0</v>
      </c>
      <c r="M207" s="117">
        <v>0</v>
      </c>
      <c r="N207" s="117">
        <v>0</v>
      </c>
      <c r="O207" s="117">
        <v>0</v>
      </c>
    </row>
    <row r="208" spans="1:15" s="118" customFormat="1" ht="34.5" customHeight="1">
      <c r="A208" s="246" t="s">
        <v>710</v>
      </c>
      <c r="B208" s="115"/>
      <c r="C208" s="314" t="s">
        <v>638</v>
      </c>
      <c r="D208" s="315"/>
      <c r="E208" s="315"/>
      <c r="F208" s="315"/>
      <c r="G208" s="315"/>
      <c r="H208" s="316"/>
      <c r="I208" s="410"/>
      <c r="J208" s="263">
        <f t="shared" si="4"/>
        <v>0</v>
      </c>
      <c r="K208" s="264" t="str">
        <f t="shared" si="5"/>
        <v/>
      </c>
      <c r="L208" s="117">
        <v>0</v>
      </c>
      <c r="M208" s="117">
        <v>0</v>
      </c>
      <c r="N208" s="117">
        <v>0</v>
      </c>
      <c r="O208" s="117">
        <v>0</v>
      </c>
    </row>
    <row r="209" spans="1:15" s="118" customFormat="1" ht="34.5" customHeight="1">
      <c r="A209" s="246" t="s">
        <v>711</v>
      </c>
      <c r="B209" s="115"/>
      <c r="C209" s="314" t="s">
        <v>639</v>
      </c>
      <c r="D209" s="315"/>
      <c r="E209" s="315"/>
      <c r="F209" s="315"/>
      <c r="G209" s="315"/>
      <c r="H209" s="316"/>
      <c r="I209" s="410"/>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4" t="s">
        <v>596</v>
      </c>
      <c r="D210" s="315"/>
      <c r="E210" s="315"/>
      <c r="F210" s="315"/>
      <c r="G210" s="315"/>
      <c r="H210" s="316"/>
      <c r="I210" s="410"/>
      <c r="J210" s="263">
        <f t="shared" si="6"/>
        <v>0</v>
      </c>
      <c r="K210" s="264" t="str">
        <f t="shared" si="7"/>
        <v/>
      </c>
      <c r="L210" s="117">
        <v>0</v>
      </c>
      <c r="M210" s="117">
        <v>0</v>
      </c>
      <c r="N210" s="117">
        <v>0</v>
      </c>
      <c r="O210" s="117">
        <v>0</v>
      </c>
    </row>
    <row r="211" spans="1:15" s="118" customFormat="1" ht="34.5" customHeight="1">
      <c r="A211" s="246" t="s">
        <v>713</v>
      </c>
      <c r="B211" s="119"/>
      <c r="C211" s="314" t="s">
        <v>599</v>
      </c>
      <c r="D211" s="315"/>
      <c r="E211" s="315"/>
      <c r="F211" s="315"/>
      <c r="G211" s="315"/>
      <c r="H211" s="316"/>
      <c r="I211" s="410"/>
      <c r="J211" s="263">
        <f t="shared" si="6"/>
        <v>0</v>
      </c>
      <c r="K211" s="264" t="str">
        <f t="shared" si="7"/>
        <v/>
      </c>
      <c r="L211" s="117">
        <v>0</v>
      </c>
      <c r="M211" s="117">
        <v>0</v>
      </c>
      <c r="N211" s="117">
        <v>0</v>
      </c>
      <c r="O211" s="117">
        <v>0</v>
      </c>
    </row>
    <row r="212" spans="1:15" s="118" customFormat="1" ht="34.5" customHeight="1">
      <c r="A212" s="246" t="s">
        <v>714</v>
      </c>
      <c r="B212" s="119"/>
      <c r="C212" s="314" t="s">
        <v>597</v>
      </c>
      <c r="D212" s="315"/>
      <c r="E212" s="315"/>
      <c r="F212" s="315"/>
      <c r="G212" s="315"/>
      <c r="H212" s="316"/>
      <c r="I212" s="410"/>
      <c r="J212" s="263">
        <f t="shared" si="6"/>
        <v>0</v>
      </c>
      <c r="K212" s="264" t="str">
        <f t="shared" si="7"/>
        <v/>
      </c>
      <c r="L212" s="117">
        <v>0</v>
      </c>
      <c r="M212" s="117">
        <v>0</v>
      </c>
      <c r="N212" s="117">
        <v>0</v>
      </c>
      <c r="O212" s="117">
        <v>0</v>
      </c>
    </row>
    <row r="213" spans="1:15" s="118" customFormat="1" ht="34.5" customHeight="1">
      <c r="A213" s="246" t="s">
        <v>715</v>
      </c>
      <c r="B213" s="119"/>
      <c r="C213" s="314" t="s">
        <v>598</v>
      </c>
      <c r="D213" s="315"/>
      <c r="E213" s="315"/>
      <c r="F213" s="315"/>
      <c r="G213" s="315"/>
      <c r="H213" s="316"/>
      <c r="I213" s="410"/>
      <c r="J213" s="263">
        <f t="shared" si="6"/>
        <v>0</v>
      </c>
      <c r="K213" s="264" t="str">
        <f t="shared" si="7"/>
        <v/>
      </c>
      <c r="L213" s="117">
        <v>0</v>
      </c>
      <c r="M213" s="117">
        <v>0</v>
      </c>
      <c r="N213" s="117">
        <v>0</v>
      </c>
      <c r="O213" s="117">
        <v>0</v>
      </c>
    </row>
    <row r="214" spans="1:15" s="118" customFormat="1" ht="34.5" customHeight="1">
      <c r="A214" s="246" t="s">
        <v>716</v>
      </c>
      <c r="B214" s="119"/>
      <c r="C214" s="314" t="s">
        <v>640</v>
      </c>
      <c r="D214" s="315"/>
      <c r="E214" s="315"/>
      <c r="F214" s="315"/>
      <c r="G214" s="315"/>
      <c r="H214" s="316"/>
      <c r="I214" s="410"/>
      <c r="J214" s="263">
        <f t="shared" si="6"/>
        <v>0</v>
      </c>
      <c r="K214" s="264" t="str">
        <f t="shared" si="7"/>
        <v/>
      </c>
      <c r="L214" s="117">
        <v>0</v>
      </c>
      <c r="M214" s="117">
        <v>0</v>
      </c>
      <c r="N214" s="117">
        <v>0</v>
      </c>
      <c r="O214" s="117">
        <v>0</v>
      </c>
    </row>
    <row r="215" spans="1:15" s="118" customFormat="1" ht="34.5" customHeight="1">
      <c r="A215" s="246" t="s">
        <v>717</v>
      </c>
      <c r="B215" s="119"/>
      <c r="C215" s="314" t="s">
        <v>641</v>
      </c>
      <c r="D215" s="315"/>
      <c r="E215" s="315"/>
      <c r="F215" s="315"/>
      <c r="G215" s="315"/>
      <c r="H215" s="316"/>
      <c r="I215" s="410"/>
      <c r="J215" s="263">
        <f t="shared" si="6"/>
        <v>0</v>
      </c>
      <c r="K215" s="264" t="str">
        <f t="shared" si="7"/>
        <v/>
      </c>
      <c r="L215" s="117">
        <v>0</v>
      </c>
      <c r="M215" s="117">
        <v>0</v>
      </c>
      <c r="N215" s="117">
        <v>0</v>
      </c>
      <c r="O215" s="117">
        <v>0</v>
      </c>
    </row>
    <row r="216" spans="1:15" s="118" customFormat="1" ht="34.5" customHeight="1">
      <c r="A216" s="246" t="s">
        <v>718</v>
      </c>
      <c r="B216" s="119"/>
      <c r="C216" s="314" t="s">
        <v>642</v>
      </c>
      <c r="D216" s="315"/>
      <c r="E216" s="315"/>
      <c r="F216" s="315"/>
      <c r="G216" s="315"/>
      <c r="H216" s="316"/>
      <c r="I216" s="410"/>
      <c r="J216" s="263">
        <f t="shared" si="6"/>
        <v>0</v>
      </c>
      <c r="K216" s="264" t="str">
        <f t="shared" si="7"/>
        <v/>
      </c>
      <c r="L216" s="117">
        <v>0</v>
      </c>
      <c r="M216" s="117">
        <v>0</v>
      </c>
      <c r="N216" s="117">
        <v>0</v>
      </c>
      <c r="O216" s="117">
        <v>0</v>
      </c>
    </row>
    <row r="217" spans="1:15" s="118" customFormat="1" ht="34.5" customHeight="1">
      <c r="A217" s="246" t="s">
        <v>719</v>
      </c>
      <c r="B217" s="119"/>
      <c r="C217" s="314" t="s">
        <v>643</v>
      </c>
      <c r="D217" s="315"/>
      <c r="E217" s="315"/>
      <c r="F217" s="315"/>
      <c r="G217" s="315"/>
      <c r="H217" s="316"/>
      <c r="I217" s="410"/>
      <c r="J217" s="263">
        <f t="shared" si="6"/>
        <v>0</v>
      </c>
      <c r="K217" s="264" t="str">
        <f t="shared" si="7"/>
        <v/>
      </c>
      <c r="L217" s="117">
        <v>0</v>
      </c>
      <c r="M217" s="117">
        <v>0</v>
      </c>
      <c r="N217" s="117">
        <v>0</v>
      </c>
      <c r="O217" s="117">
        <v>0</v>
      </c>
    </row>
    <row r="218" spans="1:15" s="118" customFormat="1" ht="34.5" customHeight="1">
      <c r="A218" s="246" t="s">
        <v>720</v>
      </c>
      <c r="B218" s="119"/>
      <c r="C218" s="314" t="s">
        <v>644</v>
      </c>
      <c r="D218" s="315"/>
      <c r="E218" s="315"/>
      <c r="F218" s="315"/>
      <c r="G218" s="315"/>
      <c r="H218" s="316"/>
      <c r="I218" s="410"/>
      <c r="J218" s="263">
        <f t="shared" si="6"/>
        <v>0</v>
      </c>
      <c r="K218" s="264" t="str">
        <f t="shared" si="7"/>
        <v/>
      </c>
      <c r="L218" s="117">
        <v>0</v>
      </c>
      <c r="M218" s="117">
        <v>0</v>
      </c>
      <c r="N218" s="117">
        <v>0</v>
      </c>
      <c r="O218" s="117">
        <v>0</v>
      </c>
    </row>
    <row r="219" spans="1:15" s="118" customFormat="1" ht="34.5" customHeight="1">
      <c r="A219" s="246" t="s">
        <v>721</v>
      </c>
      <c r="B219" s="119"/>
      <c r="C219" s="314" t="s">
        <v>645</v>
      </c>
      <c r="D219" s="315"/>
      <c r="E219" s="315"/>
      <c r="F219" s="315"/>
      <c r="G219" s="315"/>
      <c r="H219" s="316"/>
      <c r="I219" s="410"/>
      <c r="J219" s="263">
        <f t="shared" si="6"/>
        <v>0</v>
      </c>
      <c r="K219" s="264" t="str">
        <f t="shared" si="7"/>
        <v/>
      </c>
      <c r="L219" s="117">
        <v>0</v>
      </c>
      <c r="M219" s="117">
        <v>0</v>
      </c>
      <c r="N219" s="117">
        <v>0</v>
      </c>
      <c r="O219" s="117">
        <v>0</v>
      </c>
    </row>
    <row r="220" spans="1:15" s="118" customFormat="1" ht="34.5" customHeight="1">
      <c r="A220" s="246" t="s">
        <v>722</v>
      </c>
      <c r="B220" s="119"/>
      <c r="C220" s="314" t="s">
        <v>646</v>
      </c>
      <c r="D220" s="315"/>
      <c r="E220" s="315"/>
      <c r="F220" s="315"/>
      <c r="G220" s="315"/>
      <c r="H220" s="316"/>
      <c r="I220" s="411"/>
      <c r="J220" s="263">
        <f t="shared" si="6"/>
        <v>19</v>
      </c>
      <c r="K220" s="264" t="str">
        <f t="shared" si="7"/>
        <v>※</v>
      </c>
      <c r="L220" s="117">
        <v>0</v>
      </c>
      <c r="M220" s="117">
        <v>0</v>
      </c>
      <c r="N220" s="117" t="s">
        <v>541</v>
      </c>
      <c r="O220" s="117">
        <v>19</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1047</v>
      </c>
      <c r="M226" s="66" t="s">
        <v>1050</v>
      </c>
      <c r="N226" s="66" t="s">
        <v>1052</v>
      </c>
      <c r="O226" s="66" t="s">
        <v>1054</v>
      </c>
      <c r="P226" s="8"/>
      <c r="Q226" s="8"/>
      <c r="R226" s="8"/>
      <c r="S226" s="8"/>
      <c r="T226" s="8"/>
      <c r="U226" s="8"/>
      <c r="V226" s="8"/>
    </row>
    <row r="227" spans="1:22" ht="20.25" customHeight="1">
      <c r="A227" s="243"/>
      <c r="B227" s="1"/>
      <c r="C227" s="3"/>
      <c r="D227" s="3"/>
      <c r="F227" s="3"/>
      <c r="G227" s="3"/>
      <c r="H227" s="287"/>
      <c r="I227" s="67" t="s">
        <v>36</v>
      </c>
      <c r="J227" s="68"/>
      <c r="K227" s="79"/>
      <c r="L227" s="70" t="s">
        <v>1048</v>
      </c>
      <c r="M227" s="70" t="s">
        <v>1048</v>
      </c>
      <c r="N227" s="70" t="s">
        <v>1053</v>
      </c>
      <c r="O227" s="70" t="s">
        <v>1053</v>
      </c>
      <c r="P227" s="8"/>
      <c r="Q227" s="8"/>
      <c r="R227" s="8"/>
      <c r="S227" s="8"/>
      <c r="T227" s="8"/>
      <c r="U227" s="8"/>
      <c r="V227" s="8"/>
    </row>
    <row r="228" spans="1:22" s="83" customFormat="1" ht="106.5" customHeight="1">
      <c r="A228" s="244" t="s">
        <v>625</v>
      </c>
      <c r="B228" s="1"/>
      <c r="C228" s="317" t="s">
        <v>124</v>
      </c>
      <c r="D228" s="318"/>
      <c r="E228" s="318"/>
      <c r="F228" s="318"/>
      <c r="G228" s="318"/>
      <c r="H228" s="319"/>
      <c r="I228" s="122" t="s">
        <v>126</v>
      </c>
      <c r="J228" s="123" t="s">
        <v>1044</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1047</v>
      </c>
      <c r="M234" s="66" t="s">
        <v>1050</v>
      </c>
      <c r="N234" s="66" t="s">
        <v>1052</v>
      </c>
      <c r="O234" s="66" t="s">
        <v>1054</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1048</v>
      </c>
      <c r="N235" s="70" t="s">
        <v>1053</v>
      </c>
      <c r="O235" s="70" t="s">
        <v>1053</v>
      </c>
      <c r="P235" s="8"/>
      <c r="Q235" s="8"/>
      <c r="R235" s="8"/>
      <c r="S235" s="8"/>
      <c r="T235" s="8"/>
      <c r="U235" s="8"/>
      <c r="V235" s="8"/>
    </row>
    <row r="236" spans="1:22" s="83" customFormat="1" ht="34.5" customHeight="1">
      <c r="A236" s="248" t="s">
        <v>626</v>
      </c>
      <c r="B236" s="119"/>
      <c r="C236" s="317" t="s">
        <v>128</v>
      </c>
      <c r="D236" s="318"/>
      <c r="E236" s="318"/>
      <c r="F236" s="318"/>
      <c r="G236" s="318"/>
      <c r="H236" s="319"/>
      <c r="I236" s="403" t="s">
        <v>129</v>
      </c>
      <c r="J236" s="260" t="s">
        <v>1045</v>
      </c>
      <c r="K236" s="81"/>
      <c r="L236" s="110"/>
      <c r="M236" s="127"/>
      <c r="N236" s="127"/>
      <c r="O236" s="127"/>
    </row>
    <row r="237" spans="1:22" s="83" customFormat="1" ht="34.5" customHeight="1">
      <c r="A237" s="248" t="s">
        <v>627</v>
      </c>
      <c r="B237" s="119"/>
      <c r="C237" s="317" t="s">
        <v>130</v>
      </c>
      <c r="D237" s="318"/>
      <c r="E237" s="318"/>
      <c r="F237" s="318"/>
      <c r="G237" s="318"/>
      <c r="H237" s="319"/>
      <c r="I237" s="404"/>
      <c r="J237" s="260" t="s">
        <v>1045</v>
      </c>
      <c r="K237" s="81"/>
      <c r="L237" s="101"/>
      <c r="M237" s="129"/>
      <c r="N237" s="129"/>
      <c r="O237" s="129"/>
    </row>
    <row r="238" spans="1:22" s="83" customFormat="1" ht="34.5" customHeight="1">
      <c r="A238" s="248" t="s">
        <v>628</v>
      </c>
      <c r="B238" s="119"/>
      <c r="C238" s="317" t="s">
        <v>131</v>
      </c>
      <c r="D238" s="318"/>
      <c r="E238" s="318"/>
      <c r="F238" s="318"/>
      <c r="G238" s="318"/>
      <c r="H238" s="319"/>
      <c r="I238" s="405"/>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1047</v>
      </c>
      <c r="M244" s="66" t="s">
        <v>1050</v>
      </c>
      <c r="N244" s="66" t="s">
        <v>1052</v>
      </c>
      <c r="O244" s="66" t="s">
        <v>1054</v>
      </c>
      <c r="P244" s="8"/>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1048</v>
      </c>
      <c r="N245" s="70" t="s">
        <v>1053</v>
      </c>
      <c r="O245" s="70" t="s">
        <v>1053</v>
      </c>
      <c r="P245" s="8"/>
      <c r="Q245" s="8"/>
      <c r="R245" s="8"/>
      <c r="S245" s="8"/>
      <c r="T245" s="8"/>
      <c r="U245" s="8"/>
      <c r="V245" s="8"/>
    </row>
    <row r="246" spans="1:22" s="83" customFormat="1" ht="56.15" customHeight="1">
      <c r="A246" s="244" t="s">
        <v>630</v>
      </c>
      <c r="B246" s="119"/>
      <c r="C246" s="317" t="s">
        <v>133</v>
      </c>
      <c r="D246" s="318"/>
      <c r="E246" s="318"/>
      <c r="F246" s="318"/>
      <c r="G246" s="318"/>
      <c r="H246" s="319"/>
      <c r="I246" s="284" t="s">
        <v>134</v>
      </c>
      <c r="J246" s="260" t="s">
        <v>538</v>
      </c>
      <c r="K246" s="81"/>
      <c r="L246" s="110"/>
      <c r="M246" s="127"/>
      <c r="N246" s="127"/>
      <c r="O246" s="127"/>
    </row>
    <row r="247" spans="1:22" s="83" customFormat="1" ht="98.15" customHeight="1">
      <c r="A247" s="244" t="s">
        <v>631</v>
      </c>
      <c r="B247" s="119"/>
      <c r="C247" s="317" t="s">
        <v>135</v>
      </c>
      <c r="D247" s="318"/>
      <c r="E247" s="318"/>
      <c r="F247" s="318"/>
      <c r="G247" s="318"/>
      <c r="H247" s="319"/>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1047</v>
      </c>
      <c r="M253" s="66" t="s">
        <v>1050</v>
      </c>
      <c r="N253" s="66" t="s">
        <v>1052</v>
      </c>
      <c r="O253" s="66" t="s">
        <v>1054</v>
      </c>
      <c r="P253" s="8"/>
      <c r="Q253" s="8"/>
      <c r="R253" s="8"/>
      <c r="S253" s="8"/>
      <c r="T253" s="8"/>
      <c r="U253" s="8"/>
      <c r="V253" s="8"/>
    </row>
    <row r="254" spans="1:22">
      <c r="A254" s="243"/>
      <c r="B254" s="1"/>
      <c r="C254" s="62"/>
      <c r="D254" s="3"/>
      <c r="F254" s="3"/>
      <c r="G254" s="3"/>
      <c r="H254" s="287"/>
      <c r="I254" s="67" t="s">
        <v>36</v>
      </c>
      <c r="J254" s="68"/>
      <c r="K254" s="79"/>
      <c r="L254" s="70" t="s">
        <v>1048</v>
      </c>
      <c r="M254" s="137" t="s">
        <v>1048</v>
      </c>
      <c r="N254" s="137" t="s">
        <v>1053</v>
      </c>
      <c r="O254" s="137" t="s">
        <v>1053</v>
      </c>
      <c r="P254" s="8"/>
      <c r="Q254" s="8"/>
      <c r="R254" s="8"/>
      <c r="S254" s="8"/>
      <c r="T254" s="8"/>
      <c r="U254" s="8"/>
      <c r="V254" s="8"/>
    </row>
    <row r="255" spans="1:22" s="83" customFormat="1" ht="56.15" customHeight="1">
      <c r="A255" s="244" t="s">
        <v>632</v>
      </c>
      <c r="B255" s="119"/>
      <c r="C255" s="317" t="s">
        <v>138</v>
      </c>
      <c r="D255" s="318"/>
      <c r="E255" s="318"/>
      <c r="F255" s="318"/>
      <c r="G255" s="318"/>
      <c r="H255" s="319"/>
      <c r="I255" s="138" t="s">
        <v>139</v>
      </c>
      <c r="J255" s="260" t="s">
        <v>539</v>
      </c>
      <c r="K255" s="81"/>
      <c r="L255" s="110"/>
      <c r="M255" s="127"/>
      <c r="N255" s="127"/>
      <c r="O255" s="127"/>
    </row>
    <row r="256" spans="1:22" s="83" customFormat="1" ht="56.15" customHeight="1">
      <c r="A256" s="244" t="s">
        <v>633</v>
      </c>
      <c r="B256" s="119"/>
      <c r="C256" s="317" t="s">
        <v>140</v>
      </c>
      <c r="D256" s="318"/>
      <c r="E256" s="318"/>
      <c r="F256" s="318"/>
      <c r="G256" s="318"/>
      <c r="H256" s="319"/>
      <c r="I256" s="138" t="s">
        <v>141</v>
      </c>
      <c r="J256" s="260" t="s">
        <v>538</v>
      </c>
      <c r="K256" s="81"/>
      <c r="L256" s="101"/>
      <c r="M256" s="129"/>
      <c r="N256" s="129"/>
      <c r="O256" s="129"/>
    </row>
    <row r="257" spans="1:22" s="83" customFormat="1" ht="56.15" customHeight="1">
      <c r="A257" s="244" t="s">
        <v>634</v>
      </c>
      <c r="B257" s="119"/>
      <c r="C257" s="317" t="s">
        <v>142</v>
      </c>
      <c r="D257" s="318"/>
      <c r="E257" s="318"/>
      <c r="F257" s="318"/>
      <c r="G257" s="318"/>
      <c r="H257" s="319"/>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1047</v>
      </c>
      <c r="M263" s="66" t="s">
        <v>1050</v>
      </c>
      <c r="N263" s="66" t="s">
        <v>1052</v>
      </c>
      <c r="O263" s="66" t="s">
        <v>1054</v>
      </c>
      <c r="P263" s="8"/>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1048</v>
      </c>
      <c r="N264" s="70" t="s">
        <v>1053</v>
      </c>
      <c r="O264" s="70" t="s">
        <v>1053</v>
      </c>
      <c r="P264" s="8"/>
      <c r="Q264" s="8"/>
      <c r="R264" s="8"/>
      <c r="S264" s="8"/>
      <c r="T264" s="8"/>
      <c r="U264" s="8"/>
      <c r="V264" s="8"/>
    </row>
    <row r="265" spans="1:22" s="83" customFormat="1" ht="34.5" customHeight="1">
      <c r="A265" s="244" t="s">
        <v>723</v>
      </c>
      <c r="B265" s="84"/>
      <c r="C265" s="368" t="s">
        <v>145</v>
      </c>
      <c r="D265" s="371"/>
      <c r="E265" s="371"/>
      <c r="F265" s="371"/>
      <c r="G265" s="368" t="s">
        <v>146</v>
      </c>
      <c r="H265" s="368"/>
      <c r="I265" s="400" t="s">
        <v>147</v>
      </c>
      <c r="J265" s="266">
        <v>17</v>
      </c>
      <c r="K265" s="81" t="str">
        <f t="shared" ref="K265:K292" si="8">IF(OR(COUNTIF(L265:O265,"未確認")&gt;0,COUNTIF(L265:O265,"~*")&gt;0),"※","")</f>
        <v/>
      </c>
      <c r="L265" s="141"/>
      <c r="M265" s="141"/>
      <c r="N265" s="141"/>
      <c r="O265" s="141"/>
    </row>
    <row r="266" spans="1:22" s="83" customFormat="1" ht="34.5" customHeight="1">
      <c r="A266" s="244" t="s">
        <v>723</v>
      </c>
      <c r="B266" s="84"/>
      <c r="C266" s="371"/>
      <c r="D266" s="371"/>
      <c r="E266" s="371"/>
      <c r="F266" s="371"/>
      <c r="G266" s="368" t="s">
        <v>148</v>
      </c>
      <c r="H266" s="368"/>
      <c r="I266" s="401"/>
      <c r="J266" s="267">
        <v>6.5</v>
      </c>
      <c r="K266" s="81" t="str">
        <f t="shared" si="8"/>
        <v/>
      </c>
      <c r="L266" s="144"/>
      <c r="M266" s="144"/>
      <c r="N266" s="144"/>
      <c r="O266" s="144"/>
    </row>
    <row r="267" spans="1:22" s="83" customFormat="1" ht="34.5" customHeight="1">
      <c r="A267" s="244" t="s">
        <v>724</v>
      </c>
      <c r="B267" s="84"/>
      <c r="C267" s="368" t="s">
        <v>149</v>
      </c>
      <c r="D267" s="371"/>
      <c r="E267" s="371"/>
      <c r="F267" s="371"/>
      <c r="G267" s="368" t="s">
        <v>146</v>
      </c>
      <c r="H267" s="368"/>
      <c r="I267" s="401"/>
      <c r="J267" s="266">
        <v>0</v>
      </c>
      <c r="K267" s="81" t="str">
        <f t="shared" si="8"/>
        <v/>
      </c>
      <c r="L267" s="141"/>
      <c r="M267" s="141"/>
      <c r="N267" s="141"/>
      <c r="O267" s="141"/>
    </row>
    <row r="268" spans="1:22" s="83" customFormat="1" ht="34.5" customHeight="1">
      <c r="A268" s="244" t="s">
        <v>724</v>
      </c>
      <c r="B268" s="84"/>
      <c r="C268" s="371"/>
      <c r="D268" s="371"/>
      <c r="E268" s="371"/>
      <c r="F268" s="371"/>
      <c r="G268" s="368" t="s">
        <v>148</v>
      </c>
      <c r="H268" s="368"/>
      <c r="I268" s="401"/>
      <c r="J268" s="267">
        <v>0</v>
      </c>
      <c r="K268" s="81" t="str">
        <f t="shared" si="8"/>
        <v/>
      </c>
      <c r="L268" s="144"/>
      <c r="M268" s="144"/>
      <c r="N268" s="144"/>
      <c r="O268" s="144"/>
    </row>
    <row r="269" spans="1:22" s="83" customFormat="1" ht="34.5" customHeight="1">
      <c r="A269" s="249" t="s">
        <v>725</v>
      </c>
      <c r="B269" s="120"/>
      <c r="C269" s="368" t="s">
        <v>150</v>
      </c>
      <c r="D269" s="368"/>
      <c r="E269" s="368"/>
      <c r="F269" s="368"/>
      <c r="G269" s="368" t="s">
        <v>146</v>
      </c>
      <c r="H269" s="368"/>
      <c r="I269" s="401"/>
      <c r="J269" s="266">
        <f t="shared" ref="J269:J284" si="9">IF(SUM(L269:O269)=0,IF(COUNTIF(L269:O269,"未確認")&gt;0,"未確認",IF(COUNTIF(L269:O269,"~*")&gt;0,"*",SUM(L269:O269))),SUM(L269:O269))</f>
        <v>61</v>
      </c>
      <c r="K269" s="81" t="str">
        <f t="shared" si="8"/>
        <v/>
      </c>
      <c r="L269" s="147">
        <v>10</v>
      </c>
      <c r="M269" s="147">
        <v>9</v>
      </c>
      <c r="N269" s="147">
        <v>23</v>
      </c>
      <c r="O269" s="147">
        <v>19</v>
      </c>
    </row>
    <row r="270" spans="1:22" s="83" customFormat="1" ht="34.5" customHeight="1">
      <c r="A270" s="249" t="s">
        <v>725</v>
      </c>
      <c r="B270" s="120"/>
      <c r="C270" s="368"/>
      <c r="D270" s="368"/>
      <c r="E270" s="368"/>
      <c r="F270" s="368"/>
      <c r="G270" s="368" t="s">
        <v>148</v>
      </c>
      <c r="H270" s="368"/>
      <c r="I270" s="401"/>
      <c r="J270" s="266">
        <f t="shared" si="9"/>
        <v>3.3</v>
      </c>
      <c r="K270" s="81" t="str">
        <f t="shared" si="8"/>
        <v/>
      </c>
      <c r="L270" s="148">
        <v>2.1</v>
      </c>
      <c r="M270" s="148">
        <v>1.2</v>
      </c>
      <c r="N270" s="148">
        <v>0</v>
      </c>
      <c r="O270" s="148">
        <v>0</v>
      </c>
    </row>
    <row r="271" spans="1:22" s="83" customFormat="1" ht="34.5" customHeight="1">
      <c r="A271" s="249" t="s">
        <v>726</v>
      </c>
      <c r="B271" s="120"/>
      <c r="C271" s="368" t="s">
        <v>151</v>
      </c>
      <c r="D271" s="369"/>
      <c r="E271" s="369"/>
      <c r="F271" s="369"/>
      <c r="G271" s="368" t="s">
        <v>146</v>
      </c>
      <c r="H271" s="368"/>
      <c r="I271" s="401"/>
      <c r="J271" s="266">
        <f t="shared" si="9"/>
        <v>15</v>
      </c>
      <c r="K271" s="81" t="str">
        <f t="shared" si="8"/>
        <v/>
      </c>
      <c r="L271" s="147">
        <v>2</v>
      </c>
      <c r="M271" s="147">
        <v>3</v>
      </c>
      <c r="N271" s="147">
        <v>4</v>
      </c>
      <c r="O271" s="147">
        <v>6</v>
      </c>
    </row>
    <row r="272" spans="1:22" s="83" customFormat="1" ht="34.5" customHeight="1">
      <c r="A272" s="249" t="s">
        <v>726</v>
      </c>
      <c r="B272" s="120"/>
      <c r="C272" s="369"/>
      <c r="D272" s="369"/>
      <c r="E272" s="369"/>
      <c r="F272" s="369"/>
      <c r="G272" s="368" t="s">
        <v>148</v>
      </c>
      <c r="H272" s="368"/>
      <c r="I272" s="401"/>
      <c r="J272" s="266">
        <f t="shared" si="9"/>
        <v>5</v>
      </c>
      <c r="K272" s="81" t="str">
        <f t="shared" si="8"/>
        <v/>
      </c>
      <c r="L272" s="148">
        <v>1.7</v>
      </c>
      <c r="M272" s="148">
        <v>2.7</v>
      </c>
      <c r="N272" s="148">
        <v>0.6</v>
      </c>
      <c r="O272" s="148">
        <v>0</v>
      </c>
    </row>
    <row r="273" spans="1:15" s="83" customFormat="1" ht="34.5" customHeight="1">
      <c r="A273" s="249" t="s">
        <v>727</v>
      </c>
      <c r="B273" s="120"/>
      <c r="C273" s="368" t="s">
        <v>152</v>
      </c>
      <c r="D273" s="369"/>
      <c r="E273" s="369"/>
      <c r="F273" s="369"/>
      <c r="G273" s="368" t="s">
        <v>146</v>
      </c>
      <c r="H273" s="368"/>
      <c r="I273" s="401"/>
      <c r="J273" s="266">
        <f t="shared" si="9"/>
        <v>21</v>
      </c>
      <c r="K273" s="81" t="str">
        <f t="shared" si="8"/>
        <v/>
      </c>
      <c r="L273" s="147">
        <v>7</v>
      </c>
      <c r="M273" s="147">
        <v>8</v>
      </c>
      <c r="N273" s="147">
        <v>3</v>
      </c>
      <c r="O273" s="147">
        <v>3</v>
      </c>
    </row>
    <row r="274" spans="1:15" s="83" customFormat="1" ht="34.5" customHeight="1">
      <c r="A274" s="249" t="s">
        <v>727</v>
      </c>
      <c r="B274" s="120"/>
      <c r="C274" s="369"/>
      <c r="D274" s="369"/>
      <c r="E274" s="369"/>
      <c r="F274" s="369"/>
      <c r="G274" s="368" t="s">
        <v>148</v>
      </c>
      <c r="H274" s="368"/>
      <c r="I274" s="401"/>
      <c r="J274" s="266">
        <f t="shared" si="9"/>
        <v>6.2</v>
      </c>
      <c r="K274" s="81" t="str">
        <f t="shared" si="8"/>
        <v/>
      </c>
      <c r="L274" s="148">
        <v>0.8</v>
      </c>
      <c r="M274" s="148">
        <v>0.8</v>
      </c>
      <c r="N274" s="148">
        <v>1.3</v>
      </c>
      <c r="O274" s="148">
        <v>3.3</v>
      </c>
    </row>
    <row r="275" spans="1:15" s="83" customFormat="1" ht="34.5" customHeight="1">
      <c r="A275" s="249" t="s">
        <v>728</v>
      </c>
      <c r="B275" s="120"/>
      <c r="C275" s="368" t="s">
        <v>153</v>
      </c>
      <c r="D275" s="369"/>
      <c r="E275" s="369"/>
      <c r="F275" s="369"/>
      <c r="G275" s="368" t="s">
        <v>146</v>
      </c>
      <c r="H275" s="368"/>
      <c r="I275" s="401"/>
      <c r="J275" s="266">
        <f t="shared" si="9"/>
        <v>0</v>
      </c>
      <c r="K275" s="81" t="str">
        <f t="shared" si="8"/>
        <v/>
      </c>
      <c r="L275" s="147">
        <v>0</v>
      </c>
      <c r="M275" s="147">
        <v>0</v>
      </c>
      <c r="N275" s="147">
        <v>0</v>
      </c>
      <c r="O275" s="147">
        <v>0</v>
      </c>
    </row>
    <row r="276" spans="1:15" s="83" customFormat="1" ht="34.5" customHeight="1">
      <c r="A276" s="249" t="s">
        <v>728</v>
      </c>
      <c r="B276" s="84"/>
      <c r="C276" s="369"/>
      <c r="D276" s="369"/>
      <c r="E276" s="369"/>
      <c r="F276" s="369"/>
      <c r="G276" s="368" t="s">
        <v>148</v>
      </c>
      <c r="H276" s="368"/>
      <c r="I276" s="401"/>
      <c r="J276" s="266">
        <f t="shared" si="9"/>
        <v>0</v>
      </c>
      <c r="K276" s="81" t="str">
        <f t="shared" si="8"/>
        <v/>
      </c>
      <c r="L276" s="148">
        <v>0</v>
      </c>
      <c r="M276" s="148">
        <v>0</v>
      </c>
      <c r="N276" s="148">
        <v>0</v>
      </c>
      <c r="O276" s="148">
        <v>0</v>
      </c>
    </row>
    <row r="277" spans="1:15" s="83" customFormat="1" ht="34.5" customHeight="1">
      <c r="A277" s="249" t="s">
        <v>729</v>
      </c>
      <c r="B277" s="84"/>
      <c r="C277" s="368" t="s">
        <v>154</v>
      </c>
      <c r="D277" s="369"/>
      <c r="E277" s="369"/>
      <c r="F277" s="369"/>
      <c r="G277" s="368" t="s">
        <v>146</v>
      </c>
      <c r="H277" s="368"/>
      <c r="I277" s="401"/>
      <c r="J277" s="266">
        <f t="shared" si="9"/>
        <v>0</v>
      </c>
      <c r="K277" s="81" t="str">
        <f t="shared" si="8"/>
        <v/>
      </c>
      <c r="L277" s="147">
        <v>0</v>
      </c>
      <c r="M277" s="147">
        <v>0</v>
      </c>
      <c r="N277" s="147">
        <v>0</v>
      </c>
      <c r="O277" s="147">
        <v>0</v>
      </c>
    </row>
    <row r="278" spans="1:15"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c r="N278" s="148">
        <v>0</v>
      </c>
      <c r="O278" s="148">
        <v>0</v>
      </c>
    </row>
    <row r="279" spans="1:15" s="83" customFormat="1" ht="34.5" customHeight="1">
      <c r="A279" s="249" t="s">
        <v>730</v>
      </c>
      <c r="B279" s="84"/>
      <c r="C279" s="368" t="s">
        <v>155</v>
      </c>
      <c r="D279" s="369"/>
      <c r="E279" s="369"/>
      <c r="F279" s="369"/>
      <c r="G279" s="368" t="s">
        <v>146</v>
      </c>
      <c r="H279" s="368"/>
      <c r="I279" s="401"/>
      <c r="J279" s="266">
        <f t="shared" si="9"/>
        <v>0</v>
      </c>
      <c r="K279" s="81" t="str">
        <f t="shared" si="8"/>
        <v/>
      </c>
      <c r="L279" s="147">
        <v>0</v>
      </c>
      <c r="M279" s="147">
        <v>0</v>
      </c>
      <c r="N279" s="147">
        <v>0</v>
      </c>
      <c r="O279" s="147">
        <v>0</v>
      </c>
    </row>
    <row r="280" spans="1:15"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c r="N280" s="148">
        <v>0</v>
      </c>
      <c r="O280" s="148">
        <v>0</v>
      </c>
    </row>
    <row r="281" spans="1:15" s="83" customFormat="1" ht="34.5" customHeight="1">
      <c r="A281" s="249" t="s">
        <v>731</v>
      </c>
      <c r="B281" s="84"/>
      <c r="C281" s="368" t="s">
        <v>156</v>
      </c>
      <c r="D281" s="369"/>
      <c r="E281" s="369"/>
      <c r="F281" s="369"/>
      <c r="G281" s="368" t="s">
        <v>146</v>
      </c>
      <c r="H281" s="368"/>
      <c r="I281" s="401"/>
      <c r="J281" s="266">
        <f t="shared" si="9"/>
        <v>0</v>
      </c>
      <c r="K281" s="81" t="str">
        <f t="shared" si="8"/>
        <v/>
      </c>
      <c r="L281" s="147">
        <v>0</v>
      </c>
      <c r="M281" s="147">
        <v>0</v>
      </c>
      <c r="N281" s="147">
        <v>0</v>
      </c>
      <c r="O281" s="147">
        <v>0</v>
      </c>
    </row>
    <row r="282" spans="1:15"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c r="N282" s="148">
        <v>0</v>
      </c>
      <c r="O282" s="148">
        <v>0</v>
      </c>
    </row>
    <row r="283" spans="1:15" s="83" customFormat="1" ht="34.5" customHeight="1">
      <c r="A283" s="249" t="s">
        <v>732</v>
      </c>
      <c r="B283" s="84"/>
      <c r="C283" s="368" t="s">
        <v>157</v>
      </c>
      <c r="D283" s="369"/>
      <c r="E283" s="369"/>
      <c r="F283" s="369"/>
      <c r="G283" s="368" t="s">
        <v>146</v>
      </c>
      <c r="H283" s="368"/>
      <c r="I283" s="401"/>
      <c r="J283" s="266">
        <f t="shared" si="9"/>
        <v>0</v>
      </c>
      <c r="K283" s="81" t="str">
        <f t="shared" si="8"/>
        <v/>
      </c>
      <c r="L283" s="147">
        <v>0</v>
      </c>
      <c r="M283" s="147">
        <v>0</v>
      </c>
      <c r="N283" s="147">
        <v>0</v>
      </c>
      <c r="O283" s="147">
        <v>0</v>
      </c>
    </row>
    <row r="284" spans="1:15"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c r="N284" s="148">
        <v>0</v>
      </c>
      <c r="O284" s="148">
        <v>0</v>
      </c>
    </row>
    <row r="285" spans="1:15" s="83" customFormat="1" ht="34.5" customHeight="1">
      <c r="A285" s="244" t="s">
        <v>733</v>
      </c>
      <c r="B285" s="84"/>
      <c r="C285" s="368" t="s">
        <v>158</v>
      </c>
      <c r="D285" s="371"/>
      <c r="E285" s="371"/>
      <c r="F285" s="371"/>
      <c r="G285" s="368" t="s">
        <v>146</v>
      </c>
      <c r="H285" s="368"/>
      <c r="I285" s="401"/>
      <c r="J285" s="266">
        <v>8</v>
      </c>
      <c r="K285" s="81" t="str">
        <f t="shared" si="8"/>
        <v/>
      </c>
      <c r="L285" s="141"/>
      <c r="M285" s="141"/>
      <c r="N285" s="141"/>
      <c r="O285" s="141"/>
    </row>
    <row r="286" spans="1:15" s="83" customFormat="1" ht="34.5" customHeight="1">
      <c r="A286" s="244" t="s">
        <v>733</v>
      </c>
      <c r="B286" s="84"/>
      <c r="C286" s="371"/>
      <c r="D286" s="371"/>
      <c r="E286" s="371"/>
      <c r="F286" s="371"/>
      <c r="G286" s="368" t="s">
        <v>148</v>
      </c>
      <c r="H286" s="368"/>
      <c r="I286" s="401"/>
      <c r="J286" s="266">
        <v>0</v>
      </c>
      <c r="K286" s="81" t="str">
        <f t="shared" si="8"/>
        <v/>
      </c>
      <c r="L286" s="144"/>
      <c r="M286" s="144"/>
      <c r="N286" s="144"/>
      <c r="O286" s="144"/>
    </row>
    <row r="287" spans="1:15" s="83" customFormat="1" ht="34.5" customHeight="1">
      <c r="A287" s="244" t="s">
        <v>734</v>
      </c>
      <c r="B287" s="84"/>
      <c r="C287" s="368" t="s">
        <v>159</v>
      </c>
      <c r="D287" s="371"/>
      <c r="E287" s="371"/>
      <c r="F287" s="371"/>
      <c r="G287" s="368" t="s">
        <v>146</v>
      </c>
      <c r="H287" s="368"/>
      <c r="I287" s="401"/>
      <c r="J287" s="266">
        <v>9</v>
      </c>
      <c r="K287" s="81" t="str">
        <f t="shared" si="8"/>
        <v/>
      </c>
      <c r="L287" s="141"/>
      <c r="M287" s="141"/>
      <c r="N287" s="141"/>
      <c r="O287" s="141"/>
    </row>
    <row r="288" spans="1:15" s="83" customFormat="1" ht="34.5" customHeight="1">
      <c r="A288" s="244" t="s">
        <v>734</v>
      </c>
      <c r="B288" s="84"/>
      <c r="C288" s="371"/>
      <c r="D288" s="371"/>
      <c r="E288" s="371"/>
      <c r="F288" s="371"/>
      <c r="G288" s="368" t="s">
        <v>148</v>
      </c>
      <c r="H288" s="368"/>
      <c r="I288" s="401"/>
      <c r="J288" s="266">
        <v>1.2</v>
      </c>
      <c r="K288" s="81" t="str">
        <f t="shared" si="8"/>
        <v/>
      </c>
      <c r="L288" s="144"/>
      <c r="M288" s="144"/>
      <c r="N288" s="144"/>
      <c r="O288" s="144"/>
    </row>
    <row r="289" spans="1:22" s="83" customFormat="1" ht="34.5" customHeight="1">
      <c r="A289" s="249" t="s">
        <v>735</v>
      </c>
      <c r="B289" s="84"/>
      <c r="C289" s="368" t="s">
        <v>160</v>
      </c>
      <c r="D289" s="369"/>
      <c r="E289" s="369"/>
      <c r="F289" s="369"/>
      <c r="G289" s="368" t="s">
        <v>146</v>
      </c>
      <c r="H289" s="368"/>
      <c r="I289" s="401"/>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69"/>
      <c r="D290" s="369"/>
      <c r="E290" s="369"/>
      <c r="F290" s="369"/>
      <c r="G290" s="368" t="s">
        <v>148</v>
      </c>
      <c r="H290" s="368"/>
      <c r="I290" s="401"/>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68" t="s">
        <v>161</v>
      </c>
      <c r="D291" s="371"/>
      <c r="E291" s="371"/>
      <c r="F291" s="371"/>
      <c r="G291" s="368" t="s">
        <v>146</v>
      </c>
      <c r="H291" s="368"/>
      <c r="I291" s="401"/>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1"/>
      <c r="D292" s="371"/>
      <c r="E292" s="371"/>
      <c r="F292" s="371"/>
      <c r="G292" s="368" t="s">
        <v>148</v>
      </c>
      <c r="H292" s="368"/>
      <c r="I292" s="402"/>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8" t="s">
        <v>150</v>
      </c>
      <c r="D297" s="368"/>
      <c r="E297" s="368"/>
      <c r="F297" s="368"/>
      <c r="G297" s="317" t="s">
        <v>146</v>
      </c>
      <c r="H297" s="319"/>
      <c r="I297" s="397" t="s">
        <v>167</v>
      </c>
      <c r="J297" s="151"/>
      <c r="K297" s="152"/>
      <c r="L297" s="147">
        <v>5</v>
      </c>
      <c r="M297" s="147">
        <v>6</v>
      </c>
      <c r="N297" s="147">
        <v>5</v>
      </c>
      <c r="O297" s="139"/>
      <c r="P297" s="139"/>
      <c r="Q297" s="139"/>
      <c r="R297" s="139"/>
      <c r="S297" s="139"/>
      <c r="T297" s="139"/>
      <c r="U297" s="139"/>
    </row>
    <row r="298" spans="1:22" s="83" customFormat="1" ht="34.5" customHeight="1">
      <c r="A298" s="249" t="s">
        <v>737</v>
      </c>
      <c r="B298" s="120"/>
      <c r="C298" s="368"/>
      <c r="D298" s="368"/>
      <c r="E298" s="368"/>
      <c r="F298" s="368"/>
      <c r="G298" s="317" t="s">
        <v>148</v>
      </c>
      <c r="H298" s="319"/>
      <c r="I298" s="398"/>
      <c r="J298" s="151"/>
      <c r="K298" s="153"/>
      <c r="L298" s="148">
        <v>0</v>
      </c>
      <c r="M298" s="148">
        <v>5.4</v>
      </c>
      <c r="N298" s="148">
        <v>2.1</v>
      </c>
      <c r="O298" s="139"/>
      <c r="P298" s="139"/>
      <c r="Q298" s="139"/>
      <c r="R298" s="139"/>
      <c r="S298" s="139"/>
      <c r="T298" s="139"/>
      <c r="U298" s="139"/>
    </row>
    <row r="299" spans="1:22" s="83" customFormat="1" ht="34.5" customHeight="1">
      <c r="A299" s="249" t="s">
        <v>738</v>
      </c>
      <c r="B299" s="120"/>
      <c r="C299" s="368" t="s">
        <v>151</v>
      </c>
      <c r="D299" s="369"/>
      <c r="E299" s="369"/>
      <c r="F299" s="369"/>
      <c r="G299" s="317" t="s">
        <v>146</v>
      </c>
      <c r="H299" s="319"/>
      <c r="I299" s="398"/>
      <c r="J299" s="151"/>
      <c r="K299" s="152"/>
      <c r="L299" s="147">
        <v>1</v>
      </c>
      <c r="M299" s="147">
        <v>3</v>
      </c>
      <c r="N299" s="147">
        <v>1</v>
      </c>
      <c r="O299" s="139"/>
      <c r="P299" s="139"/>
      <c r="Q299" s="139"/>
      <c r="R299" s="139"/>
      <c r="S299" s="139"/>
      <c r="T299" s="139"/>
      <c r="U299" s="139"/>
    </row>
    <row r="300" spans="1:22" s="83" customFormat="1" ht="34.5" customHeight="1">
      <c r="A300" s="249" t="s">
        <v>738</v>
      </c>
      <c r="B300" s="120"/>
      <c r="C300" s="369"/>
      <c r="D300" s="369"/>
      <c r="E300" s="369"/>
      <c r="F300" s="369"/>
      <c r="G300" s="317" t="s">
        <v>148</v>
      </c>
      <c r="H300" s="319"/>
      <c r="I300" s="398"/>
      <c r="J300" s="151"/>
      <c r="K300" s="153"/>
      <c r="L300" s="148">
        <v>0</v>
      </c>
      <c r="M300" s="148">
        <v>0.8</v>
      </c>
      <c r="N300" s="148">
        <v>0</v>
      </c>
      <c r="O300" s="139"/>
      <c r="P300" s="139"/>
      <c r="Q300" s="139"/>
      <c r="R300" s="139"/>
      <c r="S300" s="139"/>
      <c r="T300" s="139"/>
      <c r="U300" s="139"/>
    </row>
    <row r="301" spans="1:22" s="83" customFormat="1" ht="34.5" customHeight="1">
      <c r="A301" s="249" t="s">
        <v>739</v>
      </c>
      <c r="B301" s="120"/>
      <c r="C301" s="368" t="s">
        <v>152</v>
      </c>
      <c r="D301" s="369"/>
      <c r="E301" s="369"/>
      <c r="F301" s="369"/>
      <c r="G301" s="317" t="s">
        <v>146</v>
      </c>
      <c r="H301" s="319"/>
      <c r="I301" s="398"/>
      <c r="J301" s="151"/>
      <c r="K301" s="152"/>
      <c r="L301" s="147">
        <v>2</v>
      </c>
      <c r="M301" s="147">
        <v>3</v>
      </c>
      <c r="N301" s="147">
        <v>1</v>
      </c>
      <c r="O301" s="139"/>
      <c r="P301" s="139"/>
      <c r="Q301" s="139"/>
      <c r="R301" s="139"/>
      <c r="S301" s="139"/>
      <c r="T301" s="139"/>
      <c r="U301" s="139"/>
    </row>
    <row r="302" spans="1:22" s="83" customFormat="1" ht="34.5" customHeight="1">
      <c r="A302" s="249" t="s">
        <v>739</v>
      </c>
      <c r="B302" s="120"/>
      <c r="C302" s="369"/>
      <c r="D302" s="369"/>
      <c r="E302" s="369"/>
      <c r="F302" s="369"/>
      <c r="G302" s="317" t="s">
        <v>148</v>
      </c>
      <c r="H302" s="319"/>
      <c r="I302" s="398"/>
      <c r="J302" s="151"/>
      <c r="K302" s="153"/>
      <c r="L302" s="148">
        <v>0</v>
      </c>
      <c r="M302" s="148">
        <v>0</v>
      </c>
      <c r="N302" s="148">
        <v>1.6</v>
      </c>
      <c r="O302" s="139"/>
      <c r="P302" s="139"/>
      <c r="Q302" s="139"/>
      <c r="R302" s="139"/>
      <c r="S302" s="139"/>
      <c r="T302" s="139"/>
      <c r="U302" s="139"/>
    </row>
    <row r="303" spans="1:22" s="83" customFormat="1" ht="34.5" customHeight="1">
      <c r="A303" s="249" t="s">
        <v>740</v>
      </c>
      <c r="B303" s="120"/>
      <c r="C303" s="368" t="s">
        <v>153</v>
      </c>
      <c r="D303" s="369"/>
      <c r="E303" s="369"/>
      <c r="F303" s="369"/>
      <c r="G303" s="317" t="s">
        <v>146</v>
      </c>
      <c r="H303" s="319"/>
      <c r="I303" s="398"/>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0</v>
      </c>
      <c r="N305" s="147">
        <v>12</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0</v>
      </c>
      <c r="N307" s="147">
        <v>4</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0</v>
      </c>
      <c r="N309" s="147">
        <v>4</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0</v>
      </c>
      <c r="N311" s="147">
        <v>5</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0</v>
      </c>
      <c r="N313" s="147">
        <v>3</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0</v>
      </c>
      <c r="N315" s="147">
        <v>5</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1050</v>
      </c>
      <c r="N322" s="66" t="s">
        <v>1052</v>
      </c>
      <c r="O322" s="66" t="s">
        <v>1054</v>
      </c>
      <c r="P322" s="8"/>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1048</v>
      </c>
      <c r="N323" s="137" t="s">
        <v>1053</v>
      </c>
      <c r="O323" s="137" t="s">
        <v>1053</v>
      </c>
      <c r="P323" s="8"/>
      <c r="Q323" s="8"/>
      <c r="R323" s="8"/>
      <c r="S323" s="8"/>
      <c r="T323" s="8"/>
      <c r="U323" s="8"/>
      <c r="V323" s="8"/>
    </row>
    <row r="324" spans="1:22" s="83" customFormat="1" ht="34.5" customHeight="1">
      <c r="A324" s="249" t="s">
        <v>749</v>
      </c>
      <c r="B324" s="1"/>
      <c r="C324" s="317" t="s">
        <v>170</v>
      </c>
      <c r="D324" s="318"/>
      <c r="E324" s="318"/>
      <c r="F324" s="318"/>
      <c r="G324" s="318"/>
      <c r="H324" s="319"/>
      <c r="I324" s="337" t="s">
        <v>171</v>
      </c>
      <c r="J324" s="260" t="s">
        <v>1045</v>
      </c>
      <c r="K324" s="81"/>
      <c r="L324" s="268"/>
      <c r="M324" s="157"/>
      <c r="N324" s="157"/>
      <c r="O324" s="157"/>
    </row>
    <row r="325" spans="1:22" s="83" customFormat="1" ht="34.5" customHeight="1">
      <c r="A325" s="249" t="s">
        <v>748</v>
      </c>
      <c r="B325" s="159"/>
      <c r="C325" s="387" t="s">
        <v>172</v>
      </c>
      <c r="D325" s="387"/>
      <c r="E325" s="387"/>
      <c r="F325" s="354"/>
      <c r="G325" s="368" t="s">
        <v>145</v>
      </c>
      <c r="H325" s="288" t="s">
        <v>173</v>
      </c>
      <c r="I325" s="351"/>
      <c r="J325" s="266">
        <v>0</v>
      </c>
      <c r="K325" s="81"/>
      <c r="L325" s="269"/>
      <c r="M325" s="161"/>
      <c r="N325" s="161"/>
      <c r="O325" s="161"/>
    </row>
    <row r="326" spans="1:22" s="83" customFormat="1" ht="34.5" customHeight="1">
      <c r="A326" s="249" t="s">
        <v>748</v>
      </c>
      <c r="B326" s="159"/>
      <c r="C326" s="368"/>
      <c r="D326" s="368"/>
      <c r="E326" s="368"/>
      <c r="F326" s="369"/>
      <c r="G326" s="368"/>
      <c r="H326" s="288" t="s">
        <v>174</v>
      </c>
      <c r="I326" s="351"/>
      <c r="J326" s="267">
        <v>0</v>
      </c>
      <c r="K326" s="81"/>
      <c r="L326" s="269"/>
      <c r="M326" s="161"/>
      <c r="N326" s="161"/>
      <c r="O326" s="161"/>
    </row>
    <row r="327" spans="1:22" s="83" customFormat="1" ht="34.5" customHeight="1">
      <c r="A327" s="249" t="s">
        <v>747</v>
      </c>
      <c r="B327" s="159"/>
      <c r="C327" s="368"/>
      <c r="D327" s="368"/>
      <c r="E327" s="368"/>
      <c r="F327" s="369"/>
      <c r="G327" s="368" t="s">
        <v>175</v>
      </c>
      <c r="H327" s="288" t="s">
        <v>173</v>
      </c>
      <c r="I327" s="351"/>
      <c r="J327" s="266">
        <v>0</v>
      </c>
      <c r="K327" s="81"/>
      <c r="L327" s="269"/>
      <c r="M327" s="161"/>
      <c r="N327" s="161"/>
      <c r="O327" s="161"/>
    </row>
    <row r="328" spans="1:22" s="83" customFormat="1" ht="34.5" customHeight="1">
      <c r="A328" s="249" t="s">
        <v>747</v>
      </c>
      <c r="B328" s="159"/>
      <c r="C328" s="368"/>
      <c r="D328" s="368"/>
      <c r="E328" s="368"/>
      <c r="F328" s="369"/>
      <c r="G328" s="369"/>
      <c r="H328" s="288" t="s">
        <v>174</v>
      </c>
      <c r="I328" s="351"/>
      <c r="J328" s="267">
        <v>1</v>
      </c>
      <c r="K328" s="81"/>
      <c r="L328" s="269"/>
      <c r="M328" s="161"/>
      <c r="N328" s="161"/>
      <c r="O328" s="161"/>
    </row>
    <row r="329" spans="1:22" s="83" customFormat="1" ht="34.5" customHeight="1">
      <c r="A329" s="249" t="s">
        <v>750</v>
      </c>
      <c r="B329" s="159"/>
      <c r="C329" s="368"/>
      <c r="D329" s="368"/>
      <c r="E329" s="368"/>
      <c r="F329" s="369"/>
      <c r="G329" s="368" t="s">
        <v>176</v>
      </c>
      <c r="H329" s="288" t="s">
        <v>173</v>
      </c>
      <c r="I329" s="351"/>
      <c r="J329" s="266">
        <v>4</v>
      </c>
      <c r="K329" s="81"/>
      <c r="L329" s="269"/>
      <c r="M329" s="161"/>
      <c r="N329" s="161"/>
      <c r="O329" s="161"/>
    </row>
    <row r="330" spans="1:22" s="83" customFormat="1" ht="34.5" customHeight="1">
      <c r="A330" s="249" t="s">
        <v>750</v>
      </c>
      <c r="B330" s="159"/>
      <c r="C330" s="368"/>
      <c r="D330" s="368"/>
      <c r="E330" s="368"/>
      <c r="F330" s="369"/>
      <c r="G330" s="369"/>
      <c r="H330" s="288" t="s">
        <v>174</v>
      </c>
      <c r="I330" s="351"/>
      <c r="J330" s="267">
        <v>0</v>
      </c>
      <c r="K330" s="81"/>
      <c r="L330" s="269"/>
      <c r="M330" s="161"/>
      <c r="N330" s="161"/>
      <c r="O330" s="161"/>
    </row>
    <row r="331" spans="1:22" s="83" customFormat="1" ht="34.5" customHeight="1">
      <c r="A331" s="249" t="s">
        <v>751</v>
      </c>
      <c r="B331" s="159"/>
      <c r="C331" s="368"/>
      <c r="D331" s="368"/>
      <c r="E331" s="368"/>
      <c r="F331" s="369"/>
      <c r="G331" s="370" t="s">
        <v>177</v>
      </c>
      <c r="H331" s="288" t="s">
        <v>173</v>
      </c>
      <c r="I331" s="351"/>
      <c r="J331" s="266">
        <v>1</v>
      </c>
      <c r="K331" s="81"/>
      <c r="L331" s="269"/>
      <c r="M331" s="161"/>
      <c r="N331" s="161"/>
      <c r="O331" s="161"/>
    </row>
    <row r="332" spans="1:22" s="83" customFormat="1" ht="34.5" customHeight="1">
      <c r="A332" s="249" t="s">
        <v>751</v>
      </c>
      <c r="B332" s="159"/>
      <c r="C332" s="368"/>
      <c r="D332" s="368"/>
      <c r="E332" s="368"/>
      <c r="F332" s="369"/>
      <c r="G332" s="369"/>
      <c r="H332" s="288" t="s">
        <v>174</v>
      </c>
      <c r="I332" s="351"/>
      <c r="J332" s="267">
        <v>0</v>
      </c>
      <c r="K332" s="81"/>
      <c r="L332" s="269"/>
      <c r="M332" s="161"/>
      <c r="N332" s="161"/>
      <c r="O332" s="161"/>
    </row>
    <row r="333" spans="1:22" s="83" customFormat="1" ht="34.5" customHeight="1">
      <c r="A333" s="249" t="s">
        <v>752</v>
      </c>
      <c r="B333" s="159"/>
      <c r="C333" s="368"/>
      <c r="D333" s="368"/>
      <c r="E333" s="368"/>
      <c r="F333" s="369"/>
      <c r="G333" s="368" t="s">
        <v>178</v>
      </c>
      <c r="H333" s="288" t="s">
        <v>173</v>
      </c>
      <c r="I333" s="351"/>
      <c r="J333" s="266">
        <v>0</v>
      </c>
      <c r="K333" s="81"/>
      <c r="L333" s="269"/>
      <c r="M333" s="161"/>
      <c r="N333" s="161"/>
      <c r="O333" s="161"/>
    </row>
    <row r="334" spans="1:22" s="83" customFormat="1" ht="34.5" customHeight="1">
      <c r="A334" s="249" t="s">
        <v>752</v>
      </c>
      <c r="B334" s="159"/>
      <c r="C334" s="368"/>
      <c r="D334" s="368"/>
      <c r="E334" s="368"/>
      <c r="F334" s="369"/>
      <c r="G334" s="369"/>
      <c r="H334" s="288" t="s">
        <v>174</v>
      </c>
      <c r="I334" s="351"/>
      <c r="J334" s="267">
        <v>0</v>
      </c>
      <c r="K334" s="81"/>
      <c r="L334" s="269"/>
      <c r="M334" s="161"/>
      <c r="N334" s="161"/>
      <c r="O334" s="161"/>
    </row>
    <row r="335" spans="1:22" s="83" customFormat="1" ht="34.5" customHeight="1">
      <c r="A335" s="249" t="s">
        <v>753</v>
      </c>
      <c r="B335" s="159"/>
      <c r="C335" s="368"/>
      <c r="D335" s="368"/>
      <c r="E335" s="368"/>
      <c r="F335" s="369"/>
      <c r="G335" s="368" t="s">
        <v>166</v>
      </c>
      <c r="H335" s="288" t="s">
        <v>173</v>
      </c>
      <c r="I335" s="351"/>
      <c r="J335" s="266">
        <v>0</v>
      </c>
      <c r="K335" s="81"/>
      <c r="L335" s="269"/>
      <c r="M335" s="161"/>
      <c r="N335" s="161"/>
      <c r="O335" s="161"/>
    </row>
    <row r="336" spans="1:22" s="83" customFormat="1" ht="34.5" customHeight="1">
      <c r="A336" s="249" t="s">
        <v>753</v>
      </c>
      <c r="B336" s="159"/>
      <c r="C336" s="368"/>
      <c r="D336" s="368"/>
      <c r="E336" s="368"/>
      <c r="F336" s="369"/>
      <c r="G336" s="369"/>
      <c r="H336" s="288" t="s">
        <v>174</v>
      </c>
      <c r="I336" s="338"/>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1047</v>
      </c>
      <c r="M342" s="66" t="s">
        <v>1050</v>
      </c>
      <c r="N342" s="66" t="s">
        <v>1052</v>
      </c>
      <c r="O342" s="66" t="s">
        <v>1054</v>
      </c>
      <c r="P342" s="8"/>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1048</v>
      </c>
      <c r="N343" s="137" t="s">
        <v>1053</v>
      </c>
      <c r="O343" s="137" t="s">
        <v>1053</v>
      </c>
      <c r="P343" s="8"/>
      <c r="Q343" s="8"/>
      <c r="R343" s="8"/>
      <c r="S343" s="8"/>
      <c r="T343" s="8"/>
      <c r="U343" s="8"/>
      <c r="V343" s="8"/>
    </row>
    <row r="344" spans="1:22" s="83" customFormat="1" ht="34.5" customHeight="1">
      <c r="A344" s="249" t="s">
        <v>754</v>
      </c>
      <c r="B344" s="1"/>
      <c r="C344" s="331" t="s">
        <v>180</v>
      </c>
      <c r="D344" s="333"/>
      <c r="E344" s="395" t="s">
        <v>181</v>
      </c>
      <c r="F344" s="396"/>
      <c r="G344" s="317" t="s">
        <v>182</v>
      </c>
      <c r="H344" s="319"/>
      <c r="I344" s="337" t="s">
        <v>183</v>
      </c>
      <c r="J344" s="271">
        <v>1</v>
      </c>
      <c r="K344" s="81"/>
      <c r="L344" s="268"/>
      <c r="M344" s="157"/>
      <c r="N344" s="157"/>
      <c r="O344" s="157"/>
    </row>
    <row r="345" spans="1:22" s="83" customFormat="1" ht="34.5" customHeight="1">
      <c r="A345" s="249" t="s">
        <v>755</v>
      </c>
      <c r="B345" s="159"/>
      <c r="C345" s="393"/>
      <c r="D345" s="394"/>
      <c r="E345" s="396"/>
      <c r="F345" s="396"/>
      <c r="G345" s="317" t="s">
        <v>184</v>
      </c>
      <c r="H345" s="319"/>
      <c r="I345" s="351"/>
      <c r="J345" s="271">
        <v>1</v>
      </c>
      <c r="K345" s="81"/>
      <c r="L345" s="269"/>
      <c r="M345" s="161"/>
      <c r="N345" s="161"/>
      <c r="O345" s="161"/>
    </row>
    <row r="346" spans="1:22" s="83" customFormat="1" ht="34.5" customHeight="1">
      <c r="A346" s="249" t="s">
        <v>756</v>
      </c>
      <c r="B346" s="159"/>
      <c r="C346" s="393"/>
      <c r="D346" s="394"/>
      <c r="E346" s="396"/>
      <c r="F346" s="396"/>
      <c r="G346" s="317" t="s">
        <v>185</v>
      </c>
      <c r="H346" s="319"/>
      <c r="I346" s="351"/>
      <c r="J346" s="271">
        <v>0</v>
      </c>
      <c r="K346" s="81"/>
      <c r="L346" s="269"/>
      <c r="M346" s="161"/>
      <c r="N346" s="161"/>
      <c r="O346" s="161"/>
    </row>
    <row r="347" spans="1:22" s="83" customFormat="1" ht="34.5" customHeight="1">
      <c r="A347" s="249" t="s">
        <v>757</v>
      </c>
      <c r="B347" s="159"/>
      <c r="C347" s="374"/>
      <c r="D347" s="376"/>
      <c r="E347" s="317" t="s">
        <v>166</v>
      </c>
      <c r="F347" s="318"/>
      <c r="G347" s="318"/>
      <c r="H347" s="319"/>
      <c r="I347" s="338"/>
      <c r="J347" s="271">
        <v>0</v>
      </c>
      <c r="K347" s="81"/>
      <c r="L347" s="269"/>
      <c r="M347" s="161"/>
      <c r="N347" s="161"/>
      <c r="O347" s="161"/>
    </row>
    <row r="348" spans="1:22" s="83" customFormat="1" ht="34.5" customHeight="1">
      <c r="A348" s="249" t="s">
        <v>758</v>
      </c>
      <c r="B348" s="159"/>
      <c r="C348" s="331" t="s">
        <v>186</v>
      </c>
      <c r="D348" s="388"/>
      <c r="E348" s="317" t="s">
        <v>187</v>
      </c>
      <c r="F348" s="318"/>
      <c r="G348" s="318"/>
      <c r="H348" s="319"/>
      <c r="I348" s="337" t="s">
        <v>188</v>
      </c>
      <c r="J348" s="271">
        <v>0</v>
      </c>
      <c r="K348" s="81"/>
      <c r="L348" s="269"/>
      <c r="M348" s="161"/>
      <c r="N348" s="161"/>
      <c r="O348" s="161"/>
    </row>
    <row r="349" spans="1:22" s="83" customFormat="1" ht="34.5" customHeight="1">
      <c r="A349" s="249" t="s">
        <v>759</v>
      </c>
      <c r="B349" s="159"/>
      <c r="C349" s="389"/>
      <c r="D349" s="390"/>
      <c r="E349" s="317" t="s">
        <v>189</v>
      </c>
      <c r="F349" s="318"/>
      <c r="G349" s="318"/>
      <c r="H349" s="319"/>
      <c r="I349" s="351"/>
      <c r="J349" s="271">
        <v>2</v>
      </c>
      <c r="K349" s="81"/>
      <c r="L349" s="269"/>
      <c r="M349" s="161"/>
      <c r="N349" s="161"/>
      <c r="O349" s="161"/>
    </row>
    <row r="350" spans="1:22" s="83" customFormat="1" ht="34.5" customHeight="1">
      <c r="A350" s="249" t="s">
        <v>760</v>
      </c>
      <c r="B350" s="159"/>
      <c r="C350" s="391"/>
      <c r="D350" s="392"/>
      <c r="E350" s="317" t="s">
        <v>190</v>
      </c>
      <c r="F350" s="318"/>
      <c r="G350" s="318"/>
      <c r="H350" s="319"/>
      <c r="I350" s="338"/>
      <c r="J350" s="271">
        <v>0</v>
      </c>
      <c r="K350" s="81"/>
      <c r="L350" s="269"/>
      <c r="M350" s="161"/>
      <c r="N350" s="161"/>
      <c r="O350" s="161"/>
    </row>
    <row r="351" spans="1:22" s="83" customFormat="1" ht="42" customHeight="1">
      <c r="A351" s="249" t="s">
        <v>761</v>
      </c>
      <c r="B351" s="159"/>
      <c r="C351" s="331" t="s">
        <v>166</v>
      </c>
      <c r="D351" s="388"/>
      <c r="E351" s="317" t="s">
        <v>191</v>
      </c>
      <c r="F351" s="318"/>
      <c r="G351" s="318"/>
      <c r="H351" s="319"/>
      <c r="I351" s="122" t="s">
        <v>192</v>
      </c>
      <c r="J351" s="271">
        <v>1</v>
      </c>
      <c r="K351" s="81"/>
      <c r="L351" s="269"/>
      <c r="M351" s="161"/>
      <c r="N351" s="161"/>
      <c r="O351" s="161"/>
    </row>
    <row r="352" spans="1:22" s="83" customFormat="1" ht="34.5" customHeight="1">
      <c r="A352" s="249" t="s">
        <v>762</v>
      </c>
      <c r="B352" s="159"/>
      <c r="C352" s="389"/>
      <c r="D352" s="390"/>
      <c r="E352" s="317" t="s">
        <v>193</v>
      </c>
      <c r="F352" s="318"/>
      <c r="G352" s="318"/>
      <c r="H352" s="319"/>
      <c r="I352" s="323" t="s">
        <v>194</v>
      </c>
      <c r="J352" s="271">
        <v>0</v>
      </c>
      <c r="K352" s="81"/>
      <c r="L352" s="269"/>
      <c r="M352" s="161"/>
      <c r="N352" s="161"/>
      <c r="O352" s="161"/>
    </row>
    <row r="353" spans="1:22" s="83" customFormat="1" ht="34.5" customHeight="1">
      <c r="A353" s="249" t="s">
        <v>763</v>
      </c>
      <c r="B353" s="159"/>
      <c r="C353" s="389"/>
      <c r="D353" s="390"/>
      <c r="E353" s="317" t="s">
        <v>195</v>
      </c>
      <c r="F353" s="318"/>
      <c r="G353" s="318"/>
      <c r="H353" s="319"/>
      <c r="I353" s="341"/>
      <c r="J353" s="271">
        <v>0</v>
      </c>
      <c r="K353" s="81"/>
      <c r="L353" s="269"/>
      <c r="M353" s="161"/>
      <c r="N353" s="161"/>
      <c r="O353" s="161"/>
    </row>
    <row r="354" spans="1:22" s="83" customFormat="1" ht="42">
      <c r="A354" s="249" t="s">
        <v>764</v>
      </c>
      <c r="B354" s="159"/>
      <c r="C354" s="389"/>
      <c r="D354" s="390"/>
      <c r="E354" s="317" t="s">
        <v>196</v>
      </c>
      <c r="F354" s="318"/>
      <c r="G354" s="318"/>
      <c r="H354" s="319"/>
      <c r="I354" s="122" t="s">
        <v>197</v>
      </c>
      <c r="J354" s="271">
        <v>0</v>
      </c>
      <c r="K354" s="81"/>
      <c r="L354" s="269"/>
      <c r="M354" s="161"/>
      <c r="N354" s="161"/>
      <c r="O354" s="161"/>
    </row>
    <row r="355" spans="1:22" s="83" customFormat="1" ht="42">
      <c r="A355" s="249" t="s">
        <v>765</v>
      </c>
      <c r="B355" s="159"/>
      <c r="C355" s="389"/>
      <c r="D355" s="390"/>
      <c r="E355" s="317" t="s">
        <v>198</v>
      </c>
      <c r="F355" s="318"/>
      <c r="G355" s="318"/>
      <c r="H355" s="319"/>
      <c r="I355" s="122" t="s">
        <v>199</v>
      </c>
      <c r="J355" s="271">
        <v>0</v>
      </c>
      <c r="K355" s="81"/>
      <c r="L355" s="269"/>
      <c r="M355" s="161"/>
      <c r="N355" s="161"/>
      <c r="O355" s="161"/>
    </row>
    <row r="356" spans="1:22" s="83" customFormat="1" ht="42" customHeight="1">
      <c r="A356" s="249" t="s">
        <v>766</v>
      </c>
      <c r="B356" s="159"/>
      <c r="C356" s="389"/>
      <c r="D356" s="390"/>
      <c r="E356" s="317" t="s">
        <v>200</v>
      </c>
      <c r="F356" s="318"/>
      <c r="G356" s="318"/>
      <c r="H356" s="319"/>
      <c r="I356" s="122" t="s">
        <v>201</v>
      </c>
      <c r="J356" s="271">
        <v>0</v>
      </c>
      <c r="K356" s="81"/>
      <c r="L356" s="269"/>
      <c r="M356" s="161"/>
      <c r="N356" s="161"/>
      <c r="O356" s="161"/>
    </row>
    <row r="357" spans="1:22" s="83" customFormat="1" ht="42" customHeight="1">
      <c r="A357" s="249" t="s">
        <v>767</v>
      </c>
      <c r="B357" s="159"/>
      <c r="C357" s="389"/>
      <c r="D357" s="390"/>
      <c r="E357" s="317" t="s">
        <v>202</v>
      </c>
      <c r="F357" s="318"/>
      <c r="G357" s="318"/>
      <c r="H357" s="319"/>
      <c r="I357" s="122" t="s">
        <v>203</v>
      </c>
      <c r="J357" s="271">
        <v>0</v>
      </c>
      <c r="K357" s="81"/>
      <c r="L357" s="269"/>
      <c r="M357" s="161"/>
      <c r="N357" s="161"/>
      <c r="O357" s="161"/>
    </row>
    <row r="358" spans="1:22" s="83" customFormat="1" ht="42" customHeight="1">
      <c r="A358" s="249" t="s">
        <v>768</v>
      </c>
      <c r="B358" s="159"/>
      <c r="C358" s="389"/>
      <c r="D358" s="390"/>
      <c r="E358" s="317" t="s">
        <v>204</v>
      </c>
      <c r="F358" s="318"/>
      <c r="G358" s="318"/>
      <c r="H358" s="319"/>
      <c r="I358" s="122" t="s">
        <v>205</v>
      </c>
      <c r="J358" s="271">
        <v>0</v>
      </c>
      <c r="K358" s="81"/>
      <c r="L358" s="269"/>
      <c r="M358" s="161"/>
      <c r="N358" s="161"/>
      <c r="O358" s="161"/>
    </row>
    <row r="359" spans="1:22" s="83" customFormat="1" ht="56.15" customHeight="1">
      <c r="A359" s="249" t="s">
        <v>769</v>
      </c>
      <c r="B359" s="159"/>
      <c r="C359" s="389"/>
      <c r="D359" s="390"/>
      <c r="E359" s="317" t="s">
        <v>206</v>
      </c>
      <c r="F359" s="318"/>
      <c r="G359" s="318"/>
      <c r="H359" s="319"/>
      <c r="I359" s="122" t="s">
        <v>207</v>
      </c>
      <c r="J359" s="271">
        <v>0</v>
      </c>
      <c r="K359" s="81"/>
      <c r="L359" s="269"/>
      <c r="M359" s="161"/>
      <c r="N359" s="161"/>
      <c r="O359" s="161"/>
    </row>
    <row r="360" spans="1:22" s="83" customFormat="1" ht="56.15" customHeight="1">
      <c r="A360" s="249" t="s">
        <v>770</v>
      </c>
      <c r="B360" s="159"/>
      <c r="C360" s="391"/>
      <c r="D360" s="392"/>
      <c r="E360" s="317" t="s">
        <v>208</v>
      </c>
      <c r="F360" s="318"/>
      <c r="G360" s="318"/>
      <c r="H360" s="319"/>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1050</v>
      </c>
      <c r="N367" s="66" t="s">
        <v>1052</v>
      </c>
      <c r="O367" s="66" t="s">
        <v>1054</v>
      </c>
    </row>
    <row r="368" spans="1:22" s="118" customFormat="1" ht="20.25" customHeight="1">
      <c r="A368" s="243"/>
      <c r="B368" s="1"/>
      <c r="C368" s="3"/>
      <c r="D368" s="3"/>
      <c r="E368" s="3"/>
      <c r="F368" s="3"/>
      <c r="G368" s="3"/>
      <c r="H368" s="287"/>
      <c r="I368" s="67" t="s">
        <v>36</v>
      </c>
      <c r="J368" s="170"/>
      <c r="K368" s="79"/>
      <c r="L368" s="137" t="s">
        <v>1048</v>
      </c>
      <c r="M368" s="137" t="s">
        <v>1048</v>
      </c>
      <c r="N368" s="137" t="s">
        <v>1053</v>
      </c>
      <c r="O368" s="137" t="s">
        <v>1053</v>
      </c>
    </row>
    <row r="369" spans="1:15" s="118" customFormat="1" ht="34.5" customHeight="1">
      <c r="A369" s="243"/>
      <c r="B369" s="115"/>
      <c r="C369" s="320" t="s">
        <v>211</v>
      </c>
      <c r="D369" s="321"/>
      <c r="E369" s="321"/>
      <c r="F369" s="321"/>
      <c r="G369" s="321"/>
      <c r="H369" s="322"/>
      <c r="I369" s="386" t="s">
        <v>1018</v>
      </c>
      <c r="J369" s="171"/>
      <c r="K369" s="97"/>
      <c r="L369" s="172"/>
      <c r="M369" s="172"/>
      <c r="N369" s="172"/>
      <c r="O369" s="172"/>
    </row>
    <row r="370" spans="1:15" s="118" customFormat="1" ht="34.5" customHeight="1">
      <c r="A370" s="243"/>
      <c r="B370" s="173"/>
      <c r="C370" s="380"/>
      <c r="D370" s="381"/>
      <c r="E370" s="381"/>
      <c r="F370" s="381"/>
      <c r="G370" s="381"/>
      <c r="H370" s="382"/>
      <c r="I370" s="386"/>
      <c r="J370" s="174"/>
      <c r="K370" s="102"/>
      <c r="L370" s="175"/>
      <c r="M370" s="175"/>
      <c r="N370" s="175"/>
      <c r="O370" s="175"/>
    </row>
    <row r="371" spans="1:15" s="118" customFormat="1" ht="34.5" customHeight="1">
      <c r="A371" s="249" t="s">
        <v>771</v>
      </c>
      <c r="B371" s="173"/>
      <c r="C371" s="380"/>
      <c r="D371" s="381"/>
      <c r="E371" s="381"/>
      <c r="F371" s="381"/>
      <c r="G371" s="381"/>
      <c r="H371" s="382"/>
      <c r="I371" s="386"/>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0"/>
      <c r="D372" s="381"/>
      <c r="E372" s="381"/>
      <c r="F372" s="381"/>
      <c r="G372" s="381"/>
      <c r="H372" s="382"/>
      <c r="I372" s="386"/>
      <c r="J372" s="174"/>
      <c r="K372" s="102"/>
      <c r="L372" s="177"/>
      <c r="M372" s="177"/>
      <c r="N372" s="177"/>
      <c r="O372" s="177"/>
    </row>
    <row r="373" spans="1:15" s="118" customFormat="1" ht="34.5" customHeight="1">
      <c r="A373" s="243"/>
      <c r="B373" s="173"/>
      <c r="C373" s="383"/>
      <c r="D373" s="384"/>
      <c r="E373" s="384"/>
      <c r="F373" s="384"/>
      <c r="G373" s="384"/>
      <c r="H373" s="385"/>
      <c r="I373" s="386"/>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1047</v>
      </c>
      <c r="M390" s="66" t="s">
        <v>1050</v>
      </c>
      <c r="N390" s="66" t="s">
        <v>1052</v>
      </c>
      <c r="O390" s="66" t="s">
        <v>1054</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1048</v>
      </c>
      <c r="N391" s="70" t="s">
        <v>1053</v>
      </c>
      <c r="O391" s="70" t="s">
        <v>1053</v>
      </c>
      <c r="P391" s="8"/>
      <c r="Q391" s="8"/>
      <c r="R391" s="8"/>
      <c r="S391" s="8"/>
      <c r="T391" s="8"/>
      <c r="U391" s="8"/>
      <c r="V391" s="8"/>
    </row>
    <row r="392" spans="1:22" s="83" customFormat="1" ht="34.5" customHeight="1">
      <c r="A392" s="249" t="s">
        <v>772</v>
      </c>
      <c r="B392" s="84"/>
      <c r="C392" s="366" t="s">
        <v>221</v>
      </c>
      <c r="D392" s="331" t="s">
        <v>222</v>
      </c>
      <c r="E392" s="332"/>
      <c r="F392" s="332"/>
      <c r="G392" s="332"/>
      <c r="H392" s="333"/>
      <c r="I392" s="323" t="s">
        <v>1019</v>
      </c>
      <c r="J392" s="140">
        <f t="shared" ref="J392:J397" si="11">IF(SUM(L392:O392)=0,IF(COUNTIF(L392:O392,"未確認")&gt;0,"未確認",IF(COUNTIF(L392:O392,"~*")&gt;0,"*",SUM(L392:O392))),SUM(L392:O392))</f>
        <v>2023</v>
      </c>
      <c r="K392" s="81" t="str">
        <f t="shared" ref="K392:K397" si="12">IF(OR(COUNTIF(L392:O392,"未確認")&gt;0,COUNTIF(L392:O392,"~*")&gt;0),"※","")</f>
        <v/>
      </c>
      <c r="L392" s="147">
        <v>160</v>
      </c>
      <c r="M392" s="147">
        <v>129</v>
      </c>
      <c r="N392" s="147">
        <v>767</v>
      </c>
      <c r="O392" s="147">
        <v>967</v>
      </c>
    </row>
    <row r="393" spans="1:22" s="83" customFormat="1" ht="34.5" customHeight="1">
      <c r="A393" s="249" t="s">
        <v>773</v>
      </c>
      <c r="B393" s="84"/>
      <c r="C393" s="367"/>
      <c r="D393" s="377"/>
      <c r="E393" s="317" t="s">
        <v>224</v>
      </c>
      <c r="F393" s="318"/>
      <c r="G393" s="318"/>
      <c r="H393" s="319"/>
      <c r="I393" s="340"/>
      <c r="J393" s="140">
        <f t="shared" si="11"/>
        <v>936</v>
      </c>
      <c r="K393" s="81" t="str">
        <f t="shared" si="12"/>
        <v/>
      </c>
      <c r="L393" s="147">
        <v>160</v>
      </c>
      <c r="M393" s="147">
        <v>129</v>
      </c>
      <c r="N393" s="147">
        <v>243</v>
      </c>
      <c r="O393" s="147">
        <v>404</v>
      </c>
    </row>
    <row r="394" spans="1:22" s="83" customFormat="1" ht="34.5" customHeight="1">
      <c r="A394" s="250" t="s">
        <v>774</v>
      </c>
      <c r="B394" s="84"/>
      <c r="C394" s="367"/>
      <c r="D394" s="378"/>
      <c r="E394" s="317" t="s">
        <v>225</v>
      </c>
      <c r="F394" s="318"/>
      <c r="G394" s="318"/>
      <c r="H394" s="319"/>
      <c r="I394" s="340"/>
      <c r="J394" s="140">
        <f t="shared" si="11"/>
        <v>994</v>
      </c>
      <c r="K394" s="81" t="str">
        <f t="shared" si="12"/>
        <v/>
      </c>
      <c r="L394" s="147">
        <v>0</v>
      </c>
      <c r="M394" s="147">
        <v>0</v>
      </c>
      <c r="N394" s="147">
        <v>468</v>
      </c>
      <c r="O394" s="147">
        <v>526</v>
      </c>
    </row>
    <row r="395" spans="1:22" s="83" customFormat="1" ht="34.5" customHeight="1">
      <c r="A395" s="250" t="s">
        <v>775</v>
      </c>
      <c r="B395" s="84"/>
      <c r="C395" s="367"/>
      <c r="D395" s="379"/>
      <c r="E395" s="317" t="s">
        <v>226</v>
      </c>
      <c r="F395" s="318"/>
      <c r="G395" s="318"/>
      <c r="H395" s="319"/>
      <c r="I395" s="340"/>
      <c r="J395" s="140">
        <f t="shared" si="11"/>
        <v>93</v>
      </c>
      <c r="K395" s="81" t="str">
        <f t="shared" si="12"/>
        <v/>
      </c>
      <c r="L395" s="147">
        <v>0</v>
      </c>
      <c r="M395" s="147">
        <v>0</v>
      </c>
      <c r="N395" s="147">
        <v>56</v>
      </c>
      <c r="O395" s="147">
        <v>37</v>
      </c>
    </row>
    <row r="396" spans="1:22" s="83" customFormat="1" ht="34.5" customHeight="1">
      <c r="A396" s="250" t="s">
        <v>776</v>
      </c>
      <c r="B396" s="1"/>
      <c r="C396" s="367"/>
      <c r="D396" s="317" t="s">
        <v>227</v>
      </c>
      <c r="E396" s="318"/>
      <c r="F396" s="318"/>
      <c r="G396" s="318"/>
      <c r="H396" s="319"/>
      <c r="I396" s="340"/>
      <c r="J396" s="140">
        <f t="shared" si="11"/>
        <v>57763</v>
      </c>
      <c r="K396" s="81" t="str">
        <f t="shared" si="12"/>
        <v/>
      </c>
      <c r="L396" s="147">
        <v>14331</v>
      </c>
      <c r="M396" s="147">
        <v>14538</v>
      </c>
      <c r="N396" s="147">
        <v>14782</v>
      </c>
      <c r="O396" s="147">
        <v>14112</v>
      </c>
    </row>
    <row r="397" spans="1:22" s="83" customFormat="1" ht="34.5" customHeight="1">
      <c r="A397" s="250" t="s">
        <v>777</v>
      </c>
      <c r="B397" s="119"/>
      <c r="C397" s="367"/>
      <c r="D397" s="317" t="s">
        <v>228</v>
      </c>
      <c r="E397" s="318"/>
      <c r="F397" s="318"/>
      <c r="G397" s="318"/>
      <c r="H397" s="319"/>
      <c r="I397" s="341"/>
      <c r="J397" s="140">
        <f t="shared" si="11"/>
        <v>2045</v>
      </c>
      <c r="K397" s="81" t="str">
        <f t="shared" si="12"/>
        <v/>
      </c>
      <c r="L397" s="147">
        <v>175</v>
      </c>
      <c r="M397" s="147">
        <v>135</v>
      </c>
      <c r="N397" s="147">
        <v>767</v>
      </c>
      <c r="O397" s="147">
        <v>968</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1047</v>
      </c>
      <c r="M403" s="66" t="s">
        <v>1050</v>
      </c>
      <c r="N403" s="66" t="s">
        <v>1052</v>
      </c>
      <c r="O403" s="66" t="s">
        <v>1054</v>
      </c>
      <c r="P403" s="8"/>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1048</v>
      </c>
      <c r="N404" s="70" t="s">
        <v>1053</v>
      </c>
      <c r="O404" s="70" t="s">
        <v>1053</v>
      </c>
      <c r="P404" s="8"/>
      <c r="Q404" s="8"/>
      <c r="R404" s="8"/>
      <c r="S404" s="8"/>
      <c r="T404" s="8"/>
      <c r="U404" s="8"/>
      <c r="V404" s="8"/>
    </row>
    <row r="405" spans="1:22" s="83" customFormat="1" ht="34.5" customHeight="1">
      <c r="A405" s="251" t="s">
        <v>778</v>
      </c>
      <c r="B405" s="119"/>
      <c r="C405" s="366" t="s">
        <v>248</v>
      </c>
      <c r="D405" s="317" t="s">
        <v>249</v>
      </c>
      <c r="E405" s="318"/>
      <c r="F405" s="318"/>
      <c r="G405" s="318"/>
      <c r="H405" s="319"/>
      <c r="I405" s="323" t="s">
        <v>1020</v>
      </c>
      <c r="J405" s="140">
        <f t="shared" ref="J405:J422" si="13">IF(SUM(L405:O405)=0,IF(COUNTIF(L405:O405,"未確認")&gt;0,"未確認",IF(COUNTIF(L405:O405,"~*")&gt;0,"*",SUM(L405:O405))),SUM(L405:O405))</f>
        <v>2023</v>
      </c>
      <c r="K405" s="81" t="str">
        <f t="shared" ref="K405:K422" si="14">IF(OR(COUNTIF(L405:O405,"未確認")&gt;0,COUNTIF(L405:O405,"~*")&gt;0),"※","")</f>
        <v/>
      </c>
      <c r="L405" s="147">
        <v>160</v>
      </c>
      <c r="M405" s="147">
        <v>129</v>
      </c>
      <c r="N405" s="147">
        <v>767</v>
      </c>
      <c r="O405" s="147">
        <v>967</v>
      </c>
    </row>
    <row r="406" spans="1:22" s="83" customFormat="1" ht="34.5" customHeight="1">
      <c r="A406" s="251" t="s">
        <v>779</v>
      </c>
      <c r="B406" s="119"/>
      <c r="C406" s="366"/>
      <c r="D406" s="372" t="s">
        <v>233</v>
      </c>
      <c r="E406" s="374" t="s">
        <v>234</v>
      </c>
      <c r="F406" s="375"/>
      <c r="G406" s="375"/>
      <c r="H406" s="376"/>
      <c r="I406" s="358"/>
      <c r="J406" s="140">
        <f t="shared" si="13"/>
        <v>325</v>
      </c>
      <c r="K406" s="81" t="str">
        <f t="shared" si="14"/>
        <v/>
      </c>
      <c r="L406" s="147">
        <v>160</v>
      </c>
      <c r="M406" s="147">
        <v>129</v>
      </c>
      <c r="N406" s="147">
        <v>20</v>
      </c>
      <c r="O406" s="147">
        <v>16</v>
      </c>
    </row>
    <row r="407" spans="1:22" s="83" customFormat="1" ht="34.5" customHeight="1">
      <c r="A407" s="251" t="s">
        <v>780</v>
      </c>
      <c r="B407" s="119"/>
      <c r="C407" s="366"/>
      <c r="D407" s="366"/>
      <c r="E407" s="317" t="s">
        <v>235</v>
      </c>
      <c r="F407" s="318"/>
      <c r="G407" s="318"/>
      <c r="H407" s="319"/>
      <c r="I407" s="358"/>
      <c r="J407" s="140">
        <f t="shared" si="13"/>
        <v>1386</v>
      </c>
      <c r="K407" s="81" t="str">
        <f t="shared" si="14"/>
        <v/>
      </c>
      <c r="L407" s="147">
        <v>0</v>
      </c>
      <c r="M407" s="147">
        <v>0</v>
      </c>
      <c r="N407" s="147">
        <v>567</v>
      </c>
      <c r="O407" s="147">
        <v>819</v>
      </c>
    </row>
    <row r="408" spans="1:22" s="83" customFormat="1" ht="34.5" customHeight="1">
      <c r="A408" s="251" t="s">
        <v>781</v>
      </c>
      <c r="B408" s="119"/>
      <c r="C408" s="366"/>
      <c r="D408" s="366"/>
      <c r="E408" s="317" t="s">
        <v>236</v>
      </c>
      <c r="F408" s="318"/>
      <c r="G408" s="318"/>
      <c r="H408" s="319"/>
      <c r="I408" s="358"/>
      <c r="J408" s="140">
        <f t="shared" si="13"/>
        <v>89</v>
      </c>
      <c r="K408" s="81" t="str">
        <f t="shared" si="14"/>
        <v/>
      </c>
      <c r="L408" s="147">
        <v>0</v>
      </c>
      <c r="M408" s="147">
        <v>0</v>
      </c>
      <c r="N408" s="147">
        <v>62</v>
      </c>
      <c r="O408" s="147">
        <v>27</v>
      </c>
    </row>
    <row r="409" spans="1:22" s="83" customFormat="1" ht="34.5" customHeight="1">
      <c r="A409" s="251" t="s">
        <v>782</v>
      </c>
      <c r="B409" s="119"/>
      <c r="C409" s="366"/>
      <c r="D409" s="366"/>
      <c r="E409" s="314" t="s">
        <v>989</v>
      </c>
      <c r="F409" s="315"/>
      <c r="G409" s="315"/>
      <c r="H409" s="316"/>
      <c r="I409" s="358"/>
      <c r="J409" s="140">
        <f t="shared" si="13"/>
        <v>223</v>
      </c>
      <c r="K409" s="81" t="str">
        <f t="shared" si="14"/>
        <v/>
      </c>
      <c r="L409" s="147">
        <v>0</v>
      </c>
      <c r="M409" s="147">
        <v>0</v>
      </c>
      <c r="N409" s="147">
        <v>118</v>
      </c>
      <c r="O409" s="147">
        <v>105</v>
      </c>
    </row>
    <row r="410" spans="1:22" s="83" customFormat="1" ht="34.5" customHeight="1">
      <c r="A410" s="251" t="s">
        <v>783</v>
      </c>
      <c r="B410" s="119"/>
      <c r="C410" s="366"/>
      <c r="D410" s="366"/>
      <c r="E410" s="314" t="s">
        <v>990</v>
      </c>
      <c r="F410" s="315"/>
      <c r="G410" s="315"/>
      <c r="H410" s="316"/>
      <c r="I410" s="358"/>
      <c r="J410" s="140">
        <f t="shared" si="13"/>
        <v>0</v>
      </c>
      <c r="K410" s="81" t="str">
        <f t="shared" si="14"/>
        <v/>
      </c>
      <c r="L410" s="147">
        <v>0</v>
      </c>
      <c r="M410" s="147">
        <v>0</v>
      </c>
      <c r="N410" s="147">
        <v>0</v>
      </c>
      <c r="O410" s="147">
        <v>0</v>
      </c>
    </row>
    <row r="411" spans="1:22" s="83" customFormat="1" ht="34.5" customHeight="1">
      <c r="A411" s="251" t="s">
        <v>784</v>
      </c>
      <c r="B411" s="119"/>
      <c r="C411" s="366"/>
      <c r="D411" s="366"/>
      <c r="E411" s="317" t="s">
        <v>238</v>
      </c>
      <c r="F411" s="318"/>
      <c r="G411" s="318"/>
      <c r="H411" s="319"/>
      <c r="I411" s="358"/>
      <c r="J411" s="140">
        <f t="shared" si="13"/>
        <v>0</v>
      </c>
      <c r="K411" s="81" t="str">
        <f t="shared" si="14"/>
        <v/>
      </c>
      <c r="L411" s="147">
        <v>0</v>
      </c>
      <c r="M411" s="147">
        <v>0</v>
      </c>
      <c r="N411" s="147">
        <v>0</v>
      </c>
      <c r="O411" s="147">
        <v>0</v>
      </c>
    </row>
    <row r="412" spans="1:22" s="83" customFormat="1" ht="34.5" customHeight="1">
      <c r="A412" s="251" t="s">
        <v>785</v>
      </c>
      <c r="B412" s="119"/>
      <c r="C412" s="366"/>
      <c r="D412" s="373"/>
      <c r="E412" s="331" t="s">
        <v>166</v>
      </c>
      <c r="F412" s="332"/>
      <c r="G412" s="332"/>
      <c r="H412" s="333"/>
      <c r="I412" s="358"/>
      <c r="J412" s="140">
        <f t="shared" si="13"/>
        <v>0</v>
      </c>
      <c r="K412" s="81" t="str">
        <f t="shared" si="14"/>
        <v/>
      </c>
      <c r="L412" s="147">
        <v>0</v>
      </c>
      <c r="M412" s="147">
        <v>0</v>
      </c>
      <c r="N412" s="147">
        <v>0</v>
      </c>
      <c r="O412" s="147">
        <v>0</v>
      </c>
    </row>
    <row r="413" spans="1:22" s="83" customFormat="1" ht="34.5" customHeight="1">
      <c r="A413" s="251" t="s">
        <v>786</v>
      </c>
      <c r="B413" s="119"/>
      <c r="C413" s="366"/>
      <c r="D413" s="317" t="s">
        <v>251</v>
      </c>
      <c r="E413" s="318"/>
      <c r="F413" s="318"/>
      <c r="G413" s="318"/>
      <c r="H413" s="319"/>
      <c r="I413" s="358"/>
      <c r="J413" s="140">
        <f t="shared" si="13"/>
        <v>2045</v>
      </c>
      <c r="K413" s="81" t="str">
        <f t="shared" si="14"/>
        <v/>
      </c>
      <c r="L413" s="147">
        <v>175</v>
      </c>
      <c r="M413" s="147">
        <v>135</v>
      </c>
      <c r="N413" s="147">
        <v>767</v>
      </c>
      <c r="O413" s="147">
        <v>968</v>
      </c>
    </row>
    <row r="414" spans="1:22" s="83" customFormat="1" ht="34.5" customHeight="1">
      <c r="A414" s="251" t="s">
        <v>787</v>
      </c>
      <c r="B414" s="119"/>
      <c r="C414" s="366"/>
      <c r="D414" s="372" t="s">
        <v>240</v>
      </c>
      <c r="E414" s="374" t="s">
        <v>241</v>
      </c>
      <c r="F414" s="375"/>
      <c r="G414" s="375"/>
      <c r="H414" s="376"/>
      <c r="I414" s="358"/>
      <c r="J414" s="140">
        <f t="shared" si="13"/>
        <v>336</v>
      </c>
      <c r="K414" s="81" t="str">
        <f t="shared" si="14"/>
        <v/>
      </c>
      <c r="L414" s="147">
        <v>19</v>
      </c>
      <c r="M414" s="147">
        <v>12</v>
      </c>
      <c r="N414" s="147">
        <v>178</v>
      </c>
      <c r="O414" s="147">
        <v>127</v>
      </c>
    </row>
    <row r="415" spans="1:22" s="83" customFormat="1" ht="34.5" customHeight="1">
      <c r="A415" s="251" t="s">
        <v>788</v>
      </c>
      <c r="B415" s="119"/>
      <c r="C415" s="366"/>
      <c r="D415" s="366"/>
      <c r="E415" s="317" t="s">
        <v>242</v>
      </c>
      <c r="F415" s="318"/>
      <c r="G415" s="318"/>
      <c r="H415" s="319"/>
      <c r="I415" s="358"/>
      <c r="J415" s="140">
        <f t="shared" si="13"/>
        <v>1234</v>
      </c>
      <c r="K415" s="81" t="str">
        <f t="shared" si="14"/>
        <v/>
      </c>
      <c r="L415" s="147">
        <v>46</v>
      </c>
      <c r="M415" s="147">
        <v>30</v>
      </c>
      <c r="N415" s="147">
        <v>457</v>
      </c>
      <c r="O415" s="147">
        <v>701</v>
      </c>
    </row>
    <row r="416" spans="1:22" s="83" customFormat="1" ht="34.5" customHeight="1">
      <c r="A416" s="251" t="s">
        <v>789</v>
      </c>
      <c r="B416" s="119"/>
      <c r="C416" s="366"/>
      <c r="D416" s="366"/>
      <c r="E416" s="317" t="s">
        <v>243</v>
      </c>
      <c r="F416" s="318"/>
      <c r="G416" s="318"/>
      <c r="H416" s="319"/>
      <c r="I416" s="358"/>
      <c r="J416" s="140">
        <f t="shared" si="13"/>
        <v>61</v>
      </c>
      <c r="K416" s="81" t="str">
        <f t="shared" si="14"/>
        <v/>
      </c>
      <c r="L416" s="147">
        <v>5</v>
      </c>
      <c r="M416" s="147">
        <v>4</v>
      </c>
      <c r="N416" s="147">
        <v>22</v>
      </c>
      <c r="O416" s="147">
        <v>30</v>
      </c>
    </row>
    <row r="417" spans="1:22" s="83" customFormat="1" ht="34.5" customHeight="1">
      <c r="A417" s="251" t="s">
        <v>790</v>
      </c>
      <c r="B417" s="119"/>
      <c r="C417" s="366"/>
      <c r="D417" s="366"/>
      <c r="E417" s="317" t="s">
        <v>244</v>
      </c>
      <c r="F417" s="318"/>
      <c r="G417" s="318"/>
      <c r="H417" s="319"/>
      <c r="I417" s="358"/>
      <c r="J417" s="140">
        <f t="shared" si="13"/>
        <v>72</v>
      </c>
      <c r="K417" s="81" t="str">
        <f t="shared" si="14"/>
        <v/>
      </c>
      <c r="L417" s="147">
        <v>22</v>
      </c>
      <c r="M417" s="147">
        <v>25</v>
      </c>
      <c r="N417" s="147">
        <v>10</v>
      </c>
      <c r="O417" s="147">
        <v>15</v>
      </c>
    </row>
    <row r="418" spans="1:22" s="83" customFormat="1" ht="34.5" customHeight="1">
      <c r="A418" s="251" t="s">
        <v>791</v>
      </c>
      <c r="B418" s="119"/>
      <c r="C418" s="366"/>
      <c r="D418" s="366"/>
      <c r="E418" s="317" t="s">
        <v>245</v>
      </c>
      <c r="F418" s="318"/>
      <c r="G418" s="318"/>
      <c r="H418" s="319"/>
      <c r="I418" s="358"/>
      <c r="J418" s="140">
        <f t="shared" si="13"/>
        <v>85</v>
      </c>
      <c r="K418" s="81" t="str">
        <f t="shared" si="14"/>
        <v/>
      </c>
      <c r="L418" s="147">
        <v>17</v>
      </c>
      <c r="M418" s="147">
        <v>8</v>
      </c>
      <c r="N418" s="147">
        <v>35</v>
      </c>
      <c r="O418" s="147">
        <v>25</v>
      </c>
    </row>
    <row r="419" spans="1:22"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c r="N419" s="147">
        <v>0</v>
      </c>
      <c r="O419" s="147">
        <v>0</v>
      </c>
    </row>
    <row r="420" spans="1:22" s="83" customFormat="1" ht="34.5" customHeight="1">
      <c r="A420" s="251" t="s">
        <v>793</v>
      </c>
      <c r="B420" s="119"/>
      <c r="C420" s="366"/>
      <c r="D420" s="366"/>
      <c r="E420" s="317" t="s">
        <v>246</v>
      </c>
      <c r="F420" s="318"/>
      <c r="G420" s="318"/>
      <c r="H420" s="319"/>
      <c r="I420" s="358"/>
      <c r="J420" s="140">
        <f t="shared" si="13"/>
        <v>58</v>
      </c>
      <c r="K420" s="81" t="str">
        <f t="shared" si="14"/>
        <v/>
      </c>
      <c r="L420" s="147">
        <v>13</v>
      </c>
      <c r="M420" s="147">
        <v>6</v>
      </c>
      <c r="N420" s="147">
        <v>18</v>
      </c>
      <c r="O420" s="147">
        <v>21</v>
      </c>
    </row>
    <row r="421" spans="1:22" s="83" customFormat="1" ht="34.5" customHeight="1">
      <c r="A421" s="251" t="s">
        <v>794</v>
      </c>
      <c r="B421" s="119"/>
      <c r="C421" s="366"/>
      <c r="D421" s="366"/>
      <c r="E421" s="317" t="s">
        <v>247</v>
      </c>
      <c r="F421" s="318"/>
      <c r="G421" s="318"/>
      <c r="H421" s="319"/>
      <c r="I421" s="358"/>
      <c r="J421" s="140">
        <f t="shared" si="13"/>
        <v>199</v>
      </c>
      <c r="K421" s="81" t="str">
        <f t="shared" si="14"/>
        <v/>
      </c>
      <c r="L421" s="147">
        <v>53</v>
      </c>
      <c r="M421" s="147">
        <v>50</v>
      </c>
      <c r="N421" s="147">
        <v>47</v>
      </c>
      <c r="O421" s="147">
        <v>49</v>
      </c>
    </row>
    <row r="422" spans="1:22" s="83" customFormat="1" ht="34.5" customHeight="1">
      <c r="A422" s="251" t="s">
        <v>795</v>
      </c>
      <c r="B422" s="119"/>
      <c r="C422" s="366"/>
      <c r="D422" s="366"/>
      <c r="E422" s="317" t="s">
        <v>166</v>
      </c>
      <c r="F422" s="318"/>
      <c r="G422" s="318"/>
      <c r="H422" s="319"/>
      <c r="I422" s="359"/>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1047</v>
      </c>
      <c r="M428" s="66" t="s">
        <v>1050</v>
      </c>
      <c r="N428" s="66" t="s">
        <v>1052</v>
      </c>
      <c r="O428" s="66" t="s">
        <v>1054</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1048</v>
      </c>
      <c r="N429" s="70" t="s">
        <v>1053</v>
      </c>
      <c r="O429" s="70" t="s">
        <v>1053</v>
      </c>
      <c r="P429" s="8"/>
      <c r="Q429" s="8"/>
      <c r="R429" s="8"/>
      <c r="S429" s="8"/>
      <c r="T429" s="8"/>
      <c r="U429" s="8"/>
      <c r="V429" s="8"/>
    </row>
    <row r="430" spans="1:22" s="83" customFormat="1" ht="34.5" customHeight="1">
      <c r="A430" s="251" t="s">
        <v>796</v>
      </c>
      <c r="B430" s="119"/>
      <c r="C430" s="331" t="s">
        <v>259</v>
      </c>
      <c r="D430" s="332"/>
      <c r="E430" s="332"/>
      <c r="F430" s="332"/>
      <c r="G430" s="332"/>
      <c r="H430" s="333"/>
      <c r="I430" s="323" t="s">
        <v>1021</v>
      </c>
      <c r="J430" s="192">
        <f>IF(SUM(L430:O430)=0,IF(COUNTIF(L430:O430,"未確認")&gt;0,"未確認",IF(COUNTIF(L430:O430,"~*")&gt;0,"*",SUM(L430:O430))),SUM(L430:O430))</f>
        <v>1709</v>
      </c>
      <c r="K430" s="193" t="str">
        <f>IF(OR(COUNTIF(L430:O430,"未確認")&gt;0,COUNTIF(L430:O430,"~*")&gt;0),"※","")</f>
        <v/>
      </c>
      <c r="L430" s="147">
        <v>156</v>
      </c>
      <c r="M430" s="147">
        <v>123</v>
      </c>
      <c r="N430" s="147">
        <v>589</v>
      </c>
      <c r="O430" s="147">
        <v>841</v>
      </c>
    </row>
    <row r="431" spans="1:22" s="83" customFormat="1" ht="34.5" customHeight="1">
      <c r="A431" s="250" t="s">
        <v>797</v>
      </c>
      <c r="B431" s="119"/>
      <c r="C431" s="188"/>
      <c r="D431" s="189"/>
      <c r="E431" s="363" t="s">
        <v>255</v>
      </c>
      <c r="F431" s="364"/>
      <c r="G431" s="364"/>
      <c r="H431" s="365"/>
      <c r="I431" s="358"/>
      <c r="J431" s="192">
        <f>IF(SUM(L431:O431)=0,IF(COUNTIF(L431:O431,"未確認")&gt;0,"未確認",IF(COUNTIF(L431:O431,"~*")&gt;0,"*",SUM(L431:O431))),SUM(L431:O431))</f>
        <v>0</v>
      </c>
      <c r="K431" s="193" t="str">
        <f>IF(OR(COUNTIF(L431:O431,"未確認")&gt;0,COUNTIF(L431:O431,"~*")&gt;0),"※","")</f>
        <v/>
      </c>
      <c r="L431" s="147">
        <v>0</v>
      </c>
      <c r="M431" s="147">
        <v>0</v>
      </c>
      <c r="N431" s="147">
        <v>0</v>
      </c>
      <c r="O431" s="147">
        <v>0</v>
      </c>
    </row>
    <row r="432" spans="1:22" s="83" customFormat="1" ht="34.5" customHeight="1">
      <c r="A432" s="250" t="s">
        <v>798</v>
      </c>
      <c r="B432" s="119"/>
      <c r="C432" s="188"/>
      <c r="D432" s="189"/>
      <c r="E432" s="363" t="s">
        <v>256</v>
      </c>
      <c r="F432" s="364"/>
      <c r="G432" s="364"/>
      <c r="H432" s="365"/>
      <c r="I432" s="358"/>
      <c r="J432" s="192">
        <f>IF(SUM(L432:O432)=0,IF(COUNTIF(L432:O432,"未確認")&gt;0,"未確認",IF(COUNTIF(L432:O432,"~*")&gt;0,"*",SUM(L432:O432))),SUM(L432:O432))</f>
        <v>1</v>
      </c>
      <c r="K432" s="193" t="str">
        <f>IF(OR(COUNTIF(L432:O432,"未確認")&gt;0,COUNTIF(L432:O432,"~*")&gt;0),"※","")</f>
        <v/>
      </c>
      <c r="L432" s="147">
        <v>1</v>
      </c>
      <c r="M432" s="147">
        <v>0</v>
      </c>
      <c r="N432" s="147">
        <v>0</v>
      </c>
      <c r="O432" s="147">
        <v>0</v>
      </c>
    </row>
    <row r="433" spans="1:22" s="83" customFormat="1" ht="34.5" customHeight="1">
      <c r="A433" s="250" t="s">
        <v>799</v>
      </c>
      <c r="B433" s="119"/>
      <c r="C433" s="188"/>
      <c r="D433" s="189"/>
      <c r="E433" s="363" t="s">
        <v>257</v>
      </c>
      <c r="F433" s="364"/>
      <c r="G433" s="364"/>
      <c r="H433" s="365"/>
      <c r="I433" s="358"/>
      <c r="J433" s="192">
        <f>IF(SUM(L433:O433)=0,IF(COUNTIF(L433:O433,"未確認")&gt;0,"未確認",IF(COUNTIF(L433:O433,"~*")&gt;0,"*",SUM(L433:O433))),SUM(L433:O433))</f>
        <v>1708</v>
      </c>
      <c r="K433" s="193" t="str">
        <f>IF(OR(COUNTIF(L433:O433,"未確認")&gt;0,COUNTIF(L433:O433,"~*")&gt;0),"※","")</f>
        <v/>
      </c>
      <c r="L433" s="147">
        <v>155</v>
      </c>
      <c r="M433" s="147">
        <v>123</v>
      </c>
      <c r="N433" s="147">
        <v>589</v>
      </c>
      <c r="O433" s="147">
        <v>841</v>
      </c>
    </row>
    <row r="434" spans="1:22" s="83" customFormat="1" ht="34.5" customHeight="1">
      <c r="A434" s="251" t="s">
        <v>800</v>
      </c>
      <c r="B434" s="1"/>
      <c r="C434" s="190"/>
      <c r="D434" s="191"/>
      <c r="E434" s="363" t="s">
        <v>258</v>
      </c>
      <c r="F434" s="364"/>
      <c r="G434" s="364"/>
      <c r="H434" s="365"/>
      <c r="I434" s="359"/>
      <c r="J434" s="192">
        <f>IF(SUM(L434:O434)=0,IF(COUNTIF(L434:O434,"未確認")&gt;0,"未確認",IF(COUNTIF(L434:O434,"~*")&gt;0,"*",SUM(L434:O434))),SUM(L434:O434))</f>
        <v>0</v>
      </c>
      <c r="K434" s="193" t="str">
        <f>IF(OR(COUNTIF(L434:O434,"未確認")&gt;0,COUNTIF(L434:O434,"~*")&gt;0),"※","")</f>
        <v/>
      </c>
      <c r="L434" s="147">
        <v>0</v>
      </c>
      <c r="M434" s="147">
        <v>0</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1047</v>
      </c>
      <c r="M441" s="66" t="s">
        <v>1050</v>
      </c>
      <c r="N441" s="66" t="s">
        <v>1052</v>
      </c>
      <c r="O441" s="66" t="s">
        <v>1054</v>
      </c>
      <c r="P441" s="8"/>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1048</v>
      </c>
      <c r="N442" s="70" t="s">
        <v>1053</v>
      </c>
      <c r="O442" s="70" t="s">
        <v>1053</v>
      </c>
      <c r="P442" s="8"/>
      <c r="Q442" s="8"/>
      <c r="R442" s="8"/>
      <c r="S442" s="8"/>
      <c r="T442" s="8"/>
      <c r="U442" s="8"/>
      <c r="V442" s="8"/>
    </row>
    <row r="443" spans="1:22" s="83" customFormat="1" ht="34.5" customHeight="1">
      <c r="A443" s="251" t="s">
        <v>801</v>
      </c>
      <c r="B443" s="119"/>
      <c r="C443" s="360" t="s">
        <v>263</v>
      </c>
      <c r="D443" s="361"/>
      <c r="E443" s="361"/>
      <c r="F443" s="361"/>
      <c r="G443" s="361"/>
      <c r="H443" s="362"/>
      <c r="I443" s="323"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17" t="s">
        <v>265</v>
      </c>
      <c r="F444" s="318"/>
      <c r="G444" s="318"/>
      <c r="H444" s="319"/>
      <c r="I444" s="324"/>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17" t="s">
        <v>266</v>
      </c>
      <c r="F445" s="318"/>
      <c r="G445" s="318"/>
      <c r="H445" s="319"/>
      <c r="I445" s="324"/>
      <c r="J445" s="192">
        <v>0</v>
      </c>
      <c r="K445" s="187" t="str">
        <f t="shared" si="15"/>
        <v/>
      </c>
      <c r="L445" s="269"/>
      <c r="M445" s="161"/>
      <c r="N445" s="161"/>
      <c r="O445" s="161"/>
    </row>
    <row r="446" spans="1:22" s="83" customFormat="1" ht="34.5" customHeight="1">
      <c r="A446" s="251" t="s">
        <v>804</v>
      </c>
      <c r="B446" s="119"/>
      <c r="C446" s="355" t="s">
        <v>267</v>
      </c>
      <c r="D446" s="356"/>
      <c r="E446" s="356"/>
      <c r="F446" s="356"/>
      <c r="G446" s="356"/>
      <c r="H446" s="357"/>
      <c r="I446" s="324"/>
      <c r="J446" s="192">
        <v>0</v>
      </c>
      <c r="K446" s="187" t="str">
        <f t="shared" si="15"/>
        <v/>
      </c>
      <c r="L446" s="269"/>
      <c r="M446" s="161"/>
      <c r="N446" s="161"/>
      <c r="O446" s="161"/>
    </row>
    <row r="447" spans="1:22" s="83" customFormat="1" ht="34.5" customHeight="1">
      <c r="A447" s="251" t="s">
        <v>805</v>
      </c>
      <c r="B447" s="119"/>
      <c r="C447" s="188"/>
      <c r="D447" s="196"/>
      <c r="E447" s="317" t="s">
        <v>268</v>
      </c>
      <c r="F447" s="318"/>
      <c r="G447" s="318"/>
      <c r="H447" s="319"/>
      <c r="I447" s="324"/>
      <c r="J447" s="192">
        <v>0</v>
      </c>
      <c r="K447" s="187" t="str">
        <f t="shared" si="15"/>
        <v/>
      </c>
      <c r="L447" s="269"/>
      <c r="M447" s="161"/>
      <c r="N447" s="161"/>
      <c r="O447" s="161"/>
    </row>
    <row r="448" spans="1:22" s="83" customFormat="1" ht="34.5" customHeight="1">
      <c r="A448" s="251" t="s">
        <v>806</v>
      </c>
      <c r="B448" s="119"/>
      <c r="C448" s="190"/>
      <c r="D448" s="197"/>
      <c r="E448" s="317" t="s">
        <v>269</v>
      </c>
      <c r="F448" s="318"/>
      <c r="G448" s="318"/>
      <c r="H448" s="319"/>
      <c r="I448" s="325"/>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1047</v>
      </c>
      <c r="M466" s="66" t="s">
        <v>1050</v>
      </c>
      <c r="N466" s="66" t="s">
        <v>1052</v>
      </c>
      <c r="O466" s="66" t="s">
        <v>1054</v>
      </c>
      <c r="P466" s="8"/>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1048</v>
      </c>
      <c r="N467" s="70" t="s">
        <v>1053</v>
      </c>
      <c r="O467" s="70" t="s">
        <v>1053</v>
      </c>
      <c r="P467" s="8"/>
      <c r="Q467" s="8"/>
      <c r="R467" s="8"/>
      <c r="S467" s="8"/>
      <c r="T467" s="8"/>
      <c r="U467" s="8"/>
      <c r="V467" s="8"/>
    </row>
    <row r="468" spans="1:22" ht="34.5" customHeight="1">
      <c r="A468" s="252" t="s">
        <v>807</v>
      </c>
      <c r="B468" s="1"/>
      <c r="C468" s="331" t="s">
        <v>282</v>
      </c>
      <c r="D468" s="332"/>
      <c r="E468" s="332"/>
      <c r="F468" s="332"/>
      <c r="G468" s="332"/>
      <c r="H468" s="333"/>
      <c r="I468" s="337" t="s">
        <v>283</v>
      </c>
      <c r="J468" s="116">
        <f>IF(SUM(L468:O468)=0,IF(COUNTIF(L468:O468,"未確認")&gt;0,"未確認",IF(COUNTIF(L468:O468,"*")&gt;0,"*",SUM(L468:O468))),SUM(L468:O468))</f>
        <v>52</v>
      </c>
      <c r="K468" s="201" t="str">
        <f t="shared" ref="K468:K475" si="16">IF(OR(COUNTIF(L468:O468,"未確認")&gt;0,COUNTIF(L468:O468,"*")&gt;0),"※","")</f>
        <v>※</v>
      </c>
      <c r="L468" s="117">
        <v>0</v>
      </c>
      <c r="M468" s="117" t="s">
        <v>541</v>
      </c>
      <c r="N468" s="117">
        <v>21</v>
      </c>
      <c r="O468" s="117">
        <v>31</v>
      </c>
      <c r="P468" s="8"/>
      <c r="Q468" s="8"/>
      <c r="R468" s="8"/>
      <c r="S468" s="8"/>
      <c r="T468" s="8"/>
      <c r="U468" s="8"/>
      <c r="V468" s="8"/>
    </row>
    <row r="469" spans="1:22" ht="34.5" customHeight="1">
      <c r="A469" s="252" t="s">
        <v>812</v>
      </c>
      <c r="B469" s="1"/>
      <c r="C469" s="202"/>
      <c r="D469" s="352" t="s">
        <v>284</v>
      </c>
      <c r="E469" s="317" t="s">
        <v>285</v>
      </c>
      <c r="F469" s="318"/>
      <c r="G469" s="318"/>
      <c r="H469" s="319"/>
      <c r="I469" s="351"/>
      <c r="J469" s="116">
        <f t="shared" ref="J469:J480" si="17">IF(SUM(L469:O469)=0,IF(COUNTIF(L469:O469,"未確認")&gt;0,"未確認",IF(COUNTIF(L469:O469,"~*")&gt;0,"*",SUM(L469:O469))),SUM(L469:O469))</f>
        <v>0</v>
      </c>
      <c r="K469" s="201" t="str">
        <f t="shared" si="16"/>
        <v/>
      </c>
      <c r="L469" s="117">
        <v>0</v>
      </c>
      <c r="M469" s="117">
        <v>0</v>
      </c>
      <c r="N469" s="117">
        <v>0</v>
      </c>
      <c r="O469" s="117">
        <v>0</v>
      </c>
      <c r="P469" s="8"/>
      <c r="Q469" s="8"/>
      <c r="R469" s="8"/>
      <c r="S469" s="8"/>
      <c r="T469" s="8"/>
      <c r="U469" s="8"/>
      <c r="V469" s="8"/>
    </row>
    <row r="470" spans="1:22" ht="34.5" customHeight="1">
      <c r="A470" s="252" t="s">
        <v>813</v>
      </c>
      <c r="B470" s="1"/>
      <c r="C470" s="202"/>
      <c r="D470" s="353"/>
      <c r="E470" s="317" t="s">
        <v>286</v>
      </c>
      <c r="F470" s="318"/>
      <c r="G470" s="318"/>
      <c r="H470" s="319"/>
      <c r="I470" s="351"/>
      <c r="J470" s="116">
        <f t="shared" si="17"/>
        <v>14</v>
      </c>
      <c r="K470" s="201" t="str">
        <f t="shared" si="16"/>
        <v/>
      </c>
      <c r="L470" s="117">
        <v>0</v>
      </c>
      <c r="M470" s="117">
        <v>0</v>
      </c>
      <c r="N470" s="117">
        <v>14</v>
      </c>
      <c r="O470" s="117">
        <v>0</v>
      </c>
      <c r="P470" s="8"/>
      <c r="Q470" s="8"/>
      <c r="R470" s="8"/>
      <c r="S470" s="8"/>
      <c r="T470" s="8"/>
      <c r="U470" s="8"/>
      <c r="V470" s="8"/>
    </row>
    <row r="471" spans="1:22" ht="34.5" customHeight="1">
      <c r="A471" s="252" t="s">
        <v>814</v>
      </c>
      <c r="B471" s="1"/>
      <c r="C471" s="202"/>
      <c r="D471" s="353"/>
      <c r="E471" s="317" t="s">
        <v>287</v>
      </c>
      <c r="F471" s="318"/>
      <c r="G471" s="318"/>
      <c r="H471" s="319"/>
      <c r="I471" s="351"/>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3"/>
      <c r="E472" s="317" t="s">
        <v>288</v>
      </c>
      <c r="F472" s="318"/>
      <c r="G472" s="318"/>
      <c r="H472" s="319"/>
      <c r="I472" s="351"/>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3"/>
      <c r="E473" s="317" t="s">
        <v>289</v>
      </c>
      <c r="F473" s="318"/>
      <c r="G473" s="318"/>
      <c r="H473" s="319"/>
      <c r="I473" s="351"/>
      <c r="J473" s="116" t="str">
        <f t="shared" si="17"/>
        <v>*</v>
      </c>
      <c r="K473" s="201" t="str">
        <f t="shared" si="16"/>
        <v>※</v>
      </c>
      <c r="L473" s="117">
        <v>0</v>
      </c>
      <c r="M473" s="117">
        <v>0</v>
      </c>
      <c r="N473" s="117">
        <v>0</v>
      </c>
      <c r="O473" s="117" t="s">
        <v>541</v>
      </c>
      <c r="P473" s="8"/>
      <c r="Q473" s="8"/>
      <c r="R473" s="8"/>
      <c r="S473" s="8"/>
      <c r="T473" s="8"/>
      <c r="U473" s="8"/>
      <c r="V473" s="8"/>
    </row>
    <row r="474" spans="1:22" ht="34.5" customHeight="1">
      <c r="A474" s="252" t="s">
        <v>817</v>
      </c>
      <c r="B474" s="1"/>
      <c r="C474" s="202"/>
      <c r="D474" s="353"/>
      <c r="E474" s="317" t="s">
        <v>290</v>
      </c>
      <c r="F474" s="318"/>
      <c r="G474" s="318"/>
      <c r="H474" s="319"/>
      <c r="I474" s="351"/>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3"/>
      <c r="E475" s="317" t="s">
        <v>291</v>
      </c>
      <c r="F475" s="318"/>
      <c r="G475" s="318"/>
      <c r="H475" s="319"/>
      <c r="I475" s="351"/>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3"/>
      <c r="E476" s="317" t="s">
        <v>292</v>
      </c>
      <c r="F476" s="318"/>
      <c r="G476" s="318"/>
      <c r="H476" s="319"/>
      <c r="I476" s="351"/>
      <c r="J476" s="116" t="str">
        <f t="shared" si="17"/>
        <v>*</v>
      </c>
      <c r="K476" s="201" t="str">
        <f>IF(OR(COUNTIF(L476:O476,"未確認")&gt;0,COUNTIF(L476:O476,"~")&gt;0),"※","")</f>
        <v/>
      </c>
      <c r="L476" s="117">
        <v>0</v>
      </c>
      <c r="M476" s="117">
        <v>0</v>
      </c>
      <c r="N476" s="117" t="s">
        <v>541</v>
      </c>
      <c r="O476" s="117" t="s">
        <v>541</v>
      </c>
      <c r="P476" s="8"/>
      <c r="Q476" s="8"/>
      <c r="R476" s="8"/>
      <c r="S476" s="8"/>
      <c r="T476" s="8"/>
      <c r="U476" s="8"/>
      <c r="V476" s="8"/>
    </row>
    <row r="477" spans="1:22" ht="34.5" customHeight="1">
      <c r="A477" s="252" t="s">
        <v>820</v>
      </c>
      <c r="B477" s="1"/>
      <c r="C477" s="202"/>
      <c r="D477" s="353"/>
      <c r="E477" s="317" t="s">
        <v>293</v>
      </c>
      <c r="F477" s="318"/>
      <c r="G477" s="318"/>
      <c r="H477" s="319"/>
      <c r="I477" s="351"/>
      <c r="J477" s="116">
        <f t="shared" si="17"/>
        <v>40</v>
      </c>
      <c r="K477" s="201" t="str">
        <f t="shared" ref="K477:K496" si="18">IF(OR(COUNTIF(L477:O477,"未確認")&gt;0,COUNTIF(L477:O477,"*")&gt;0),"※","")</f>
        <v>※</v>
      </c>
      <c r="L477" s="117">
        <v>0</v>
      </c>
      <c r="M477" s="117" t="s">
        <v>541</v>
      </c>
      <c r="N477" s="117">
        <v>12</v>
      </c>
      <c r="O477" s="117">
        <v>28</v>
      </c>
      <c r="P477" s="8"/>
      <c r="Q477" s="8"/>
      <c r="R477" s="8"/>
      <c r="S477" s="8"/>
      <c r="T477" s="8"/>
      <c r="U477" s="8"/>
      <c r="V477" s="8"/>
    </row>
    <row r="478" spans="1:22" ht="34.5" customHeight="1">
      <c r="A478" s="252" t="s">
        <v>821</v>
      </c>
      <c r="B478" s="1"/>
      <c r="C478" s="202"/>
      <c r="D478" s="353"/>
      <c r="E478" s="317" t="s">
        <v>294</v>
      </c>
      <c r="F478" s="318"/>
      <c r="G478" s="318"/>
      <c r="H478" s="319"/>
      <c r="I478" s="351"/>
      <c r="J478" s="116" t="str">
        <f t="shared" si="17"/>
        <v>*</v>
      </c>
      <c r="K478" s="201" t="str">
        <f t="shared" si="18"/>
        <v>※</v>
      </c>
      <c r="L478" s="117">
        <v>0</v>
      </c>
      <c r="M478" s="117">
        <v>0</v>
      </c>
      <c r="N478" s="117" t="s">
        <v>541</v>
      </c>
      <c r="O478" s="117" t="s">
        <v>541</v>
      </c>
      <c r="P478" s="8"/>
      <c r="Q478" s="8"/>
      <c r="R478" s="8"/>
      <c r="S478" s="8"/>
      <c r="T478" s="8"/>
      <c r="U478" s="8"/>
      <c r="V478" s="8"/>
    </row>
    <row r="479" spans="1:22" ht="34.5" customHeight="1">
      <c r="A479" s="252" t="s">
        <v>822</v>
      </c>
      <c r="B479" s="1"/>
      <c r="C479" s="202"/>
      <c r="D479" s="353"/>
      <c r="E479" s="317" t="s">
        <v>295</v>
      </c>
      <c r="F479" s="318"/>
      <c r="G479" s="318"/>
      <c r="H479" s="319"/>
      <c r="I479" s="351"/>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4"/>
      <c r="E480" s="317" t="s">
        <v>296</v>
      </c>
      <c r="F480" s="318"/>
      <c r="G480" s="318"/>
      <c r="H480" s="319"/>
      <c r="I480" s="338"/>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1" t="s">
        <v>297</v>
      </c>
      <c r="D481" s="332"/>
      <c r="E481" s="332"/>
      <c r="F481" s="332"/>
      <c r="G481" s="332"/>
      <c r="H481" s="333"/>
      <c r="I481" s="337" t="s">
        <v>298</v>
      </c>
      <c r="J481" s="116" t="str">
        <f>IF(SUM(L481:O481)=0,IF(COUNTIF(L481:O481,"未確認")&gt;0,"未確認",IF(COUNTIF(L481:O481,"*")&gt;0,"*",SUM(L481:O481))),SUM(L481:O481))</f>
        <v>*</v>
      </c>
      <c r="K481" s="201" t="str">
        <f t="shared" si="18"/>
        <v>※</v>
      </c>
      <c r="L481" s="117">
        <v>0</v>
      </c>
      <c r="M481" s="117">
        <v>0</v>
      </c>
      <c r="N481" s="117" t="s">
        <v>541</v>
      </c>
      <c r="O481" s="117" t="s">
        <v>541</v>
      </c>
      <c r="P481" s="8"/>
      <c r="Q481" s="8"/>
      <c r="R481" s="8"/>
      <c r="S481" s="8"/>
      <c r="T481" s="8"/>
      <c r="U481" s="8"/>
      <c r="V481" s="8"/>
    </row>
    <row r="482" spans="1:22" ht="34.5" customHeight="1">
      <c r="A482" s="252" t="s">
        <v>824</v>
      </c>
      <c r="B482" s="1"/>
      <c r="C482" s="202"/>
      <c r="D482" s="352" t="s">
        <v>299</v>
      </c>
      <c r="E482" s="317" t="s">
        <v>285</v>
      </c>
      <c r="F482" s="318"/>
      <c r="G482" s="318"/>
      <c r="H482" s="319"/>
      <c r="I482" s="351"/>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3"/>
      <c r="E483" s="317" t="s">
        <v>286</v>
      </c>
      <c r="F483" s="318"/>
      <c r="G483" s="318"/>
      <c r="H483" s="319"/>
      <c r="I483" s="351"/>
      <c r="J483" s="116" t="str">
        <f t="shared" si="19"/>
        <v>*</v>
      </c>
      <c r="K483" s="201" t="str">
        <f t="shared" si="18"/>
        <v>※</v>
      </c>
      <c r="L483" s="117">
        <v>0</v>
      </c>
      <c r="M483" s="117">
        <v>0</v>
      </c>
      <c r="N483" s="117" t="s">
        <v>541</v>
      </c>
      <c r="O483" s="117">
        <v>0</v>
      </c>
      <c r="P483" s="8"/>
      <c r="Q483" s="8"/>
      <c r="R483" s="8"/>
      <c r="S483" s="8"/>
      <c r="T483" s="8"/>
      <c r="U483" s="8"/>
      <c r="V483" s="8"/>
    </row>
    <row r="484" spans="1:22" ht="34.5" customHeight="1">
      <c r="A484" s="252" t="s">
        <v>826</v>
      </c>
      <c r="B484" s="1"/>
      <c r="C484" s="202"/>
      <c r="D484" s="353"/>
      <c r="E484" s="317" t="s">
        <v>287</v>
      </c>
      <c r="F484" s="318"/>
      <c r="G484" s="318"/>
      <c r="H484" s="319"/>
      <c r="I484" s="351"/>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3"/>
      <c r="E485" s="317" t="s">
        <v>288</v>
      </c>
      <c r="F485" s="318"/>
      <c r="G485" s="318"/>
      <c r="H485" s="319"/>
      <c r="I485" s="351"/>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3"/>
      <c r="E486" s="317" t="s">
        <v>289</v>
      </c>
      <c r="F486" s="318"/>
      <c r="G486" s="318"/>
      <c r="H486" s="319"/>
      <c r="I486" s="351"/>
      <c r="J486" s="116" t="str">
        <f t="shared" si="19"/>
        <v>*</v>
      </c>
      <c r="K486" s="201" t="str">
        <f t="shared" si="18"/>
        <v>※</v>
      </c>
      <c r="L486" s="117">
        <v>0</v>
      </c>
      <c r="M486" s="117">
        <v>0</v>
      </c>
      <c r="N486" s="117">
        <v>0</v>
      </c>
      <c r="O486" s="117" t="s">
        <v>541</v>
      </c>
      <c r="P486" s="8"/>
      <c r="Q486" s="8"/>
      <c r="R486" s="8"/>
      <c r="S486" s="8"/>
      <c r="T486" s="8"/>
      <c r="U486" s="8"/>
      <c r="V486" s="8"/>
    </row>
    <row r="487" spans="1:22" ht="34.5" customHeight="1">
      <c r="A487" s="252" t="s">
        <v>829</v>
      </c>
      <c r="B487" s="1"/>
      <c r="C487" s="202"/>
      <c r="D487" s="353"/>
      <c r="E487" s="317" t="s">
        <v>290</v>
      </c>
      <c r="F487" s="318"/>
      <c r="G487" s="318"/>
      <c r="H487" s="319"/>
      <c r="I487" s="351"/>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3"/>
      <c r="E488" s="317" t="s">
        <v>291</v>
      </c>
      <c r="F488" s="318"/>
      <c r="G488" s="318"/>
      <c r="H488" s="319"/>
      <c r="I488" s="351"/>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3"/>
      <c r="E489" s="317" t="s">
        <v>292</v>
      </c>
      <c r="F489" s="318"/>
      <c r="G489" s="318"/>
      <c r="H489" s="319"/>
      <c r="I489" s="351"/>
      <c r="J489" s="116" t="str">
        <f t="shared" si="19"/>
        <v>*</v>
      </c>
      <c r="K489" s="201" t="str">
        <f t="shared" si="18"/>
        <v>※</v>
      </c>
      <c r="L489" s="117">
        <v>0</v>
      </c>
      <c r="M489" s="117">
        <v>0</v>
      </c>
      <c r="N489" s="117">
        <v>0</v>
      </c>
      <c r="O489" s="117" t="s">
        <v>541</v>
      </c>
      <c r="P489" s="8"/>
      <c r="Q489" s="8"/>
      <c r="R489" s="8"/>
      <c r="S489" s="8"/>
      <c r="T489" s="8"/>
      <c r="U489" s="8"/>
      <c r="V489" s="8"/>
    </row>
    <row r="490" spans="1:22" ht="34.5" customHeight="1">
      <c r="A490" s="252" t="s">
        <v>832</v>
      </c>
      <c r="B490" s="1"/>
      <c r="C490" s="202"/>
      <c r="D490" s="353"/>
      <c r="E490" s="317" t="s">
        <v>293</v>
      </c>
      <c r="F490" s="318"/>
      <c r="G490" s="318"/>
      <c r="H490" s="319"/>
      <c r="I490" s="351"/>
      <c r="J490" s="116" t="str">
        <f t="shared" si="19"/>
        <v>*</v>
      </c>
      <c r="K490" s="201" t="str">
        <f t="shared" si="18"/>
        <v>※</v>
      </c>
      <c r="L490" s="117">
        <v>0</v>
      </c>
      <c r="M490" s="117">
        <v>0</v>
      </c>
      <c r="N490" s="117" t="s">
        <v>541</v>
      </c>
      <c r="O490" s="117" t="s">
        <v>541</v>
      </c>
      <c r="P490" s="8"/>
      <c r="Q490" s="8"/>
      <c r="R490" s="8"/>
      <c r="S490" s="8"/>
      <c r="T490" s="8"/>
      <c r="U490" s="8"/>
      <c r="V490" s="8"/>
    </row>
    <row r="491" spans="1:22" ht="34.5" customHeight="1">
      <c r="A491" s="252" t="s">
        <v>833</v>
      </c>
      <c r="B491" s="1"/>
      <c r="C491" s="202"/>
      <c r="D491" s="353"/>
      <c r="E491" s="317" t="s">
        <v>294</v>
      </c>
      <c r="F491" s="318"/>
      <c r="G491" s="318"/>
      <c r="H491" s="319"/>
      <c r="I491" s="351"/>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3"/>
      <c r="E492" s="317" t="s">
        <v>295</v>
      </c>
      <c r="F492" s="318"/>
      <c r="G492" s="318"/>
      <c r="H492" s="319"/>
      <c r="I492" s="351"/>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4"/>
      <c r="E493" s="317" t="s">
        <v>296</v>
      </c>
      <c r="F493" s="318"/>
      <c r="G493" s="318"/>
      <c r="H493" s="319"/>
      <c r="I493" s="338"/>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17" t="s">
        <v>300</v>
      </c>
      <c r="D494" s="318"/>
      <c r="E494" s="318"/>
      <c r="F494" s="318"/>
      <c r="G494" s="318"/>
      <c r="H494" s="319"/>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17" t="s">
        <v>302</v>
      </c>
      <c r="D495" s="318"/>
      <c r="E495" s="318"/>
      <c r="F495" s="318"/>
      <c r="G495" s="318"/>
      <c r="H495" s="319"/>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17" t="s">
        <v>304</v>
      </c>
      <c r="D496" s="318"/>
      <c r="E496" s="318"/>
      <c r="F496" s="318"/>
      <c r="G496" s="318"/>
      <c r="H496" s="319"/>
      <c r="I496" s="122" t="s">
        <v>305</v>
      </c>
      <c r="J496" s="116" t="str">
        <f t="shared" si="19"/>
        <v>*</v>
      </c>
      <c r="K496" s="201" t="str">
        <f t="shared" si="18"/>
        <v>※</v>
      </c>
      <c r="L496" s="117">
        <v>0</v>
      </c>
      <c r="M496" s="117">
        <v>0</v>
      </c>
      <c r="N496" s="117" t="s">
        <v>541</v>
      </c>
      <c r="O496" s="117" t="s">
        <v>541</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1050</v>
      </c>
      <c r="N502" s="66" t="s">
        <v>1052</v>
      </c>
      <c r="O502" s="66" t="s">
        <v>1054</v>
      </c>
      <c r="P502" s="8"/>
      <c r="Q502" s="8"/>
      <c r="R502" s="8"/>
      <c r="S502" s="8"/>
      <c r="T502" s="8"/>
      <c r="U502" s="8"/>
      <c r="V502" s="8"/>
    </row>
    <row r="503" spans="1:22" ht="20.25" customHeight="1">
      <c r="A503" s="243"/>
      <c r="B503" s="1"/>
      <c r="C503" s="349"/>
      <c r="D503" s="350"/>
      <c r="E503" s="350"/>
      <c r="F503" s="350"/>
      <c r="G503" s="107"/>
      <c r="H503" s="287"/>
      <c r="I503" s="67" t="s">
        <v>36</v>
      </c>
      <c r="J503" s="68"/>
      <c r="K503" s="186"/>
      <c r="L503" s="70" t="s">
        <v>1048</v>
      </c>
      <c r="M503" s="70" t="s">
        <v>1048</v>
      </c>
      <c r="N503" s="70" t="s">
        <v>1053</v>
      </c>
      <c r="O503" s="70" t="s">
        <v>1053</v>
      </c>
      <c r="P503" s="8"/>
      <c r="Q503" s="8"/>
      <c r="R503" s="8"/>
      <c r="S503" s="8"/>
      <c r="T503" s="8"/>
      <c r="U503" s="8"/>
      <c r="V503" s="8"/>
    </row>
    <row r="504" spans="1:22" ht="42" customHeight="1">
      <c r="A504" s="252" t="s">
        <v>836</v>
      </c>
      <c r="B504" s="1"/>
      <c r="C504" s="317" t="s">
        <v>308</v>
      </c>
      <c r="D504" s="318"/>
      <c r="E504" s="318"/>
      <c r="F504" s="318"/>
      <c r="G504" s="318"/>
      <c r="H504" s="319"/>
      <c r="I504" s="134" t="s">
        <v>309</v>
      </c>
      <c r="J504" s="116" t="str">
        <f t="shared" ref="J504:J511" si="20">IF(SUM(L504:O504)=0,IF(COUNTIF(L504:O504,"未確認")&gt;0,"未確認",IF(COUNTIF(L504:O504,"~*")&gt;0,"*",SUM(L504:O504))),SUM(L504:O504))</f>
        <v>*</v>
      </c>
      <c r="K504" s="201" t="str">
        <f t="shared" ref="K504:K511" si="21">IF(OR(COUNTIF(L504:O504,"未確認")&gt;0,COUNTIF(L504:O504,"*")&gt;0),"※","")</f>
        <v>※</v>
      </c>
      <c r="L504" s="117">
        <v>0</v>
      </c>
      <c r="M504" s="117">
        <v>0</v>
      </c>
      <c r="N504" s="117" t="s">
        <v>541</v>
      </c>
      <c r="O504" s="117" t="s">
        <v>541</v>
      </c>
      <c r="P504" s="8"/>
      <c r="Q504" s="8"/>
      <c r="R504" s="8"/>
      <c r="S504" s="8"/>
      <c r="T504" s="8"/>
      <c r="U504" s="8"/>
      <c r="V504" s="8"/>
    </row>
    <row r="505" spans="1:22" ht="84" customHeight="1">
      <c r="A505" s="252" t="s">
        <v>837</v>
      </c>
      <c r="B505" s="204"/>
      <c r="C505" s="317" t="s">
        <v>310</v>
      </c>
      <c r="D505" s="318"/>
      <c r="E505" s="318"/>
      <c r="F505" s="318"/>
      <c r="G505" s="318"/>
      <c r="H505" s="319"/>
      <c r="I505" s="122" t="s">
        <v>311</v>
      </c>
      <c r="J505" s="116">
        <f t="shared" si="20"/>
        <v>10</v>
      </c>
      <c r="K505" s="201" t="str">
        <f t="shared" si="21"/>
        <v>※</v>
      </c>
      <c r="L505" s="117">
        <v>0</v>
      </c>
      <c r="M505" s="117">
        <v>0</v>
      </c>
      <c r="N505" s="117">
        <v>10</v>
      </c>
      <c r="O505" s="117" t="s">
        <v>541</v>
      </c>
      <c r="P505" s="8"/>
      <c r="Q505" s="8"/>
      <c r="R505" s="8"/>
      <c r="S505" s="8"/>
      <c r="T505" s="8"/>
      <c r="U505" s="8"/>
      <c r="V505" s="8"/>
    </row>
    <row r="506" spans="1:22" ht="56.15" customHeight="1">
      <c r="A506" s="252" t="s">
        <v>973</v>
      </c>
      <c r="B506" s="204"/>
      <c r="C506" s="317" t="s">
        <v>312</v>
      </c>
      <c r="D506" s="318"/>
      <c r="E506" s="318"/>
      <c r="F506" s="318"/>
      <c r="G506" s="318"/>
      <c r="H506" s="319"/>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17" t="s">
        <v>314</v>
      </c>
      <c r="D507" s="318"/>
      <c r="E507" s="318"/>
      <c r="F507" s="318"/>
      <c r="G507" s="318"/>
      <c r="H507" s="319"/>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17" t="s">
        <v>316</v>
      </c>
      <c r="D508" s="318"/>
      <c r="E508" s="318"/>
      <c r="F508" s="318"/>
      <c r="G508" s="318"/>
      <c r="H508" s="319"/>
      <c r="I508" s="122" t="s">
        <v>317</v>
      </c>
      <c r="J508" s="116" t="str">
        <f t="shared" si="20"/>
        <v>*</v>
      </c>
      <c r="K508" s="201" t="str">
        <f t="shared" si="21"/>
        <v>※</v>
      </c>
      <c r="L508" s="117">
        <v>0</v>
      </c>
      <c r="M508" s="117">
        <v>0</v>
      </c>
      <c r="N508" s="117" t="s">
        <v>541</v>
      </c>
      <c r="O508" s="117" t="s">
        <v>541</v>
      </c>
      <c r="P508" s="8"/>
      <c r="Q508" s="8"/>
      <c r="R508" s="8"/>
      <c r="S508" s="8"/>
      <c r="T508" s="8"/>
      <c r="U508" s="8"/>
      <c r="V508" s="8"/>
    </row>
    <row r="509" spans="1:22" s="118" customFormat="1" ht="84" customHeight="1">
      <c r="A509" s="252" t="s">
        <v>841</v>
      </c>
      <c r="B509" s="204"/>
      <c r="C509" s="314" t="s">
        <v>1033</v>
      </c>
      <c r="D509" s="315"/>
      <c r="E509" s="315"/>
      <c r="F509" s="315"/>
      <c r="G509" s="315"/>
      <c r="H509" s="316"/>
      <c r="I509" s="122" t="s">
        <v>319</v>
      </c>
      <c r="J509" s="116">
        <f t="shared" si="20"/>
        <v>0</v>
      </c>
      <c r="K509" s="201" t="str">
        <f t="shared" si="21"/>
        <v/>
      </c>
      <c r="L509" s="117">
        <v>0</v>
      </c>
      <c r="M509" s="117">
        <v>0</v>
      </c>
      <c r="N509" s="117">
        <v>0</v>
      </c>
      <c r="O509" s="117">
        <v>0</v>
      </c>
    </row>
    <row r="510" spans="1:22" s="118" customFormat="1" ht="70" customHeight="1">
      <c r="A510" s="252" t="s">
        <v>840</v>
      </c>
      <c r="B510" s="204"/>
      <c r="C510" s="317" t="s">
        <v>320</v>
      </c>
      <c r="D510" s="318"/>
      <c r="E510" s="318"/>
      <c r="F510" s="318"/>
      <c r="G510" s="318"/>
      <c r="H510" s="319"/>
      <c r="I510" s="122" t="s">
        <v>321</v>
      </c>
      <c r="J510" s="116" t="str">
        <f t="shared" si="20"/>
        <v>*</v>
      </c>
      <c r="K510" s="201" t="str">
        <f t="shared" si="21"/>
        <v>※</v>
      </c>
      <c r="L510" s="117">
        <v>0</v>
      </c>
      <c r="M510" s="117">
        <v>0</v>
      </c>
      <c r="N510" s="117" t="s">
        <v>541</v>
      </c>
      <c r="O510" s="117" t="s">
        <v>541</v>
      </c>
    </row>
    <row r="511" spans="1:22" s="118" customFormat="1" ht="84" customHeight="1">
      <c r="A511" s="252" t="s">
        <v>842</v>
      </c>
      <c r="B511" s="204"/>
      <c r="C511" s="317" t="s">
        <v>322</v>
      </c>
      <c r="D511" s="318"/>
      <c r="E511" s="318"/>
      <c r="F511" s="318"/>
      <c r="G511" s="318"/>
      <c r="H511" s="319"/>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1050</v>
      </c>
      <c r="N514" s="66" t="s">
        <v>1052</v>
      </c>
      <c r="O514" s="66" t="s">
        <v>1054</v>
      </c>
      <c r="P514" s="8"/>
      <c r="Q514" s="8"/>
      <c r="R514" s="8"/>
      <c r="S514" s="8"/>
      <c r="T514" s="8"/>
      <c r="U514" s="8"/>
      <c r="V514" s="8"/>
    </row>
    <row r="515" spans="1:22" ht="20.25" customHeight="1">
      <c r="A515" s="243"/>
      <c r="B515" s="1"/>
      <c r="C515" s="349"/>
      <c r="D515" s="350"/>
      <c r="E515" s="350"/>
      <c r="F515" s="350"/>
      <c r="G515" s="107"/>
      <c r="H515" s="287"/>
      <c r="I515" s="67" t="s">
        <v>36</v>
      </c>
      <c r="J515" s="68"/>
      <c r="K515" s="186"/>
      <c r="L515" s="70" t="s">
        <v>1048</v>
      </c>
      <c r="M515" s="70" t="s">
        <v>1048</v>
      </c>
      <c r="N515" s="70" t="s">
        <v>1053</v>
      </c>
      <c r="O515" s="70" t="s">
        <v>1053</v>
      </c>
      <c r="P515" s="8"/>
      <c r="Q515" s="8"/>
      <c r="R515" s="8"/>
      <c r="S515" s="8"/>
      <c r="T515" s="8"/>
      <c r="U515" s="8"/>
      <c r="V515" s="8"/>
    </row>
    <row r="516" spans="1:22" s="115" customFormat="1" ht="56">
      <c r="A516" s="252" t="s">
        <v>843</v>
      </c>
      <c r="B516" s="204"/>
      <c r="C516" s="344" t="s">
        <v>325</v>
      </c>
      <c r="D516" s="345"/>
      <c r="E516" s="345"/>
      <c r="F516" s="345"/>
      <c r="G516" s="345"/>
      <c r="H516" s="346"/>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4" t="s">
        <v>327</v>
      </c>
      <c r="D517" s="345"/>
      <c r="E517" s="345"/>
      <c r="F517" s="345"/>
      <c r="G517" s="345"/>
      <c r="H517" s="346"/>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1050</v>
      </c>
      <c r="N520" s="66" t="s">
        <v>1052</v>
      </c>
      <c r="O520" s="66" t="s">
        <v>1054</v>
      </c>
      <c r="P520" s="8"/>
      <c r="Q520" s="8"/>
      <c r="R520" s="8"/>
      <c r="S520" s="8"/>
      <c r="T520" s="8"/>
      <c r="U520" s="8"/>
      <c r="V520" s="8"/>
    </row>
    <row r="521" spans="1:22" ht="20.25" customHeight="1">
      <c r="A521" s="243"/>
      <c r="B521" s="1"/>
      <c r="C521" s="347"/>
      <c r="D521" s="347"/>
      <c r="E521" s="347"/>
      <c r="F521" s="347"/>
      <c r="G521" s="107"/>
      <c r="H521" s="287"/>
      <c r="I521" s="67" t="s">
        <v>36</v>
      </c>
      <c r="J521" s="68"/>
      <c r="K521" s="186"/>
      <c r="L521" s="70" t="s">
        <v>1048</v>
      </c>
      <c r="M521" s="70" t="s">
        <v>1048</v>
      </c>
      <c r="N521" s="70" t="s">
        <v>1053</v>
      </c>
      <c r="O521" s="70" t="s">
        <v>1053</v>
      </c>
      <c r="P521" s="8"/>
      <c r="Q521" s="8"/>
      <c r="R521" s="8"/>
      <c r="S521" s="8"/>
      <c r="T521" s="8"/>
      <c r="U521" s="8"/>
      <c r="V521" s="8"/>
    </row>
    <row r="522" spans="1:22" s="115" customFormat="1" ht="70">
      <c r="A522" s="252" t="s">
        <v>845</v>
      </c>
      <c r="B522" s="204"/>
      <c r="C522" s="344" t="s">
        <v>330</v>
      </c>
      <c r="D522" s="345"/>
      <c r="E522" s="345"/>
      <c r="F522" s="345"/>
      <c r="G522" s="345"/>
      <c r="H522" s="346"/>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1050</v>
      </c>
      <c r="N525" s="66" t="s">
        <v>1052</v>
      </c>
      <c r="O525" s="66" t="s">
        <v>1054</v>
      </c>
      <c r="P525" s="8"/>
      <c r="Q525" s="8"/>
      <c r="R525" s="8"/>
      <c r="S525" s="8"/>
      <c r="T525" s="8"/>
      <c r="U525" s="8"/>
      <c r="V525" s="8"/>
    </row>
    <row r="526" spans="1:22" ht="20.25" customHeight="1">
      <c r="A526" s="243"/>
      <c r="B526" s="1"/>
      <c r="C526" s="347"/>
      <c r="D526" s="348"/>
      <c r="E526" s="348"/>
      <c r="F526" s="348"/>
      <c r="G526" s="107"/>
      <c r="H526" s="287"/>
      <c r="I526" s="67" t="s">
        <v>36</v>
      </c>
      <c r="J526" s="68"/>
      <c r="K526" s="186"/>
      <c r="L526" s="70" t="s">
        <v>1048</v>
      </c>
      <c r="M526" s="70" t="s">
        <v>1048</v>
      </c>
      <c r="N526" s="70" t="s">
        <v>1053</v>
      </c>
      <c r="O526" s="70" t="s">
        <v>1053</v>
      </c>
      <c r="P526" s="8"/>
      <c r="Q526" s="8"/>
      <c r="R526" s="8"/>
      <c r="S526" s="8"/>
      <c r="T526" s="8"/>
      <c r="U526" s="8"/>
      <c r="V526" s="8"/>
    </row>
    <row r="527" spans="1:22" s="91" customFormat="1" ht="34.5" customHeight="1">
      <c r="A527" s="251" t="s">
        <v>846</v>
      </c>
      <c r="B527" s="204"/>
      <c r="C527" s="317" t="s">
        <v>333</v>
      </c>
      <c r="D527" s="318"/>
      <c r="E527" s="318"/>
      <c r="F527" s="318"/>
      <c r="G527" s="318"/>
      <c r="H527" s="319"/>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1050</v>
      </c>
      <c r="N530" s="66" t="s">
        <v>1052</v>
      </c>
      <c r="O530" s="66" t="s">
        <v>1054</v>
      </c>
      <c r="P530" s="8"/>
      <c r="Q530" s="8"/>
      <c r="R530" s="8"/>
      <c r="S530" s="8"/>
      <c r="T530" s="8"/>
      <c r="U530" s="8"/>
      <c r="V530" s="8"/>
    </row>
    <row r="531" spans="1:22" ht="20.25" customHeight="1">
      <c r="A531" s="243"/>
      <c r="B531" s="1"/>
      <c r="C531" s="349"/>
      <c r="D531" s="350"/>
      <c r="E531" s="350"/>
      <c r="F531" s="350"/>
      <c r="G531" s="107"/>
      <c r="H531" s="287"/>
      <c r="I531" s="67" t="s">
        <v>36</v>
      </c>
      <c r="J531" s="68"/>
      <c r="K531" s="186"/>
      <c r="L531" s="70" t="s">
        <v>1048</v>
      </c>
      <c r="M531" s="70" t="s">
        <v>1048</v>
      </c>
      <c r="N531" s="70" t="s">
        <v>1053</v>
      </c>
      <c r="O531" s="70" t="s">
        <v>1053</v>
      </c>
      <c r="P531" s="8"/>
      <c r="Q531" s="8"/>
      <c r="R531" s="8"/>
      <c r="S531" s="8"/>
      <c r="T531" s="8"/>
      <c r="U531" s="8"/>
      <c r="V531" s="8"/>
    </row>
    <row r="532" spans="1:22" s="115" customFormat="1" ht="56.15" customHeight="1">
      <c r="A532" s="252" t="s">
        <v>847</v>
      </c>
      <c r="B532" s="204"/>
      <c r="C532" s="317" t="s">
        <v>336</v>
      </c>
      <c r="D532" s="318"/>
      <c r="E532" s="318"/>
      <c r="F532" s="318"/>
      <c r="G532" s="318"/>
      <c r="H532" s="319"/>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17" t="s">
        <v>338</v>
      </c>
      <c r="D533" s="318"/>
      <c r="E533" s="318"/>
      <c r="F533" s="318"/>
      <c r="G533" s="318"/>
      <c r="H533" s="319"/>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17" t="s">
        <v>340</v>
      </c>
      <c r="D534" s="318"/>
      <c r="E534" s="318"/>
      <c r="F534" s="318"/>
      <c r="G534" s="318"/>
      <c r="H534" s="319"/>
      <c r="I534" s="342" t="s">
        <v>341</v>
      </c>
      <c r="J534" s="116">
        <f t="shared" si="22"/>
        <v>0</v>
      </c>
      <c r="K534" s="201" t="str">
        <f t="shared" si="23"/>
        <v/>
      </c>
      <c r="L534" s="117">
        <v>0</v>
      </c>
      <c r="M534" s="117">
        <v>0</v>
      </c>
      <c r="N534" s="117">
        <v>0</v>
      </c>
      <c r="O534" s="117">
        <v>0</v>
      </c>
    </row>
    <row r="535" spans="1:22" s="115" customFormat="1" ht="42.75" customHeight="1">
      <c r="A535" s="252" t="s">
        <v>850</v>
      </c>
      <c r="B535" s="204"/>
      <c r="C535" s="317" t="s">
        <v>342</v>
      </c>
      <c r="D535" s="318"/>
      <c r="E535" s="318"/>
      <c r="F535" s="318"/>
      <c r="G535" s="318"/>
      <c r="H535" s="319"/>
      <c r="I535" s="343"/>
      <c r="J535" s="116">
        <f t="shared" si="22"/>
        <v>0</v>
      </c>
      <c r="K535" s="201" t="str">
        <f t="shared" si="23"/>
        <v/>
      </c>
      <c r="L535" s="117">
        <v>0</v>
      </c>
      <c r="M535" s="117">
        <v>0</v>
      </c>
      <c r="N535" s="117">
        <v>0</v>
      </c>
      <c r="O535" s="117">
        <v>0</v>
      </c>
    </row>
    <row r="536" spans="1:22" s="115" customFormat="1" ht="70" customHeight="1">
      <c r="A536" s="252" t="s">
        <v>851</v>
      </c>
      <c r="B536" s="204"/>
      <c r="C536" s="317" t="s">
        <v>343</v>
      </c>
      <c r="D536" s="318"/>
      <c r="E536" s="318"/>
      <c r="F536" s="318"/>
      <c r="G536" s="318"/>
      <c r="H536" s="319"/>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17" t="s">
        <v>345</v>
      </c>
      <c r="D537" s="318"/>
      <c r="E537" s="318"/>
      <c r="F537" s="318"/>
      <c r="G537" s="318"/>
      <c r="H537" s="319"/>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1050</v>
      </c>
      <c r="N543" s="66" t="s">
        <v>1052</v>
      </c>
      <c r="O543" s="66" t="s">
        <v>1054</v>
      </c>
    </row>
    <row r="544" spans="1:22" s="1" customFormat="1" ht="20.25" customHeight="1">
      <c r="A544" s="243"/>
      <c r="C544" s="62"/>
      <c r="D544" s="3"/>
      <c r="E544" s="3"/>
      <c r="F544" s="3"/>
      <c r="G544" s="3"/>
      <c r="H544" s="287"/>
      <c r="I544" s="67" t="s">
        <v>36</v>
      </c>
      <c r="J544" s="68"/>
      <c r="K544" s="186"/>
      <c r="L544" s="70" t="s">
        <v>1048</v>
      </c>
      <c r="M544" s="70" t="s">
        <v>1048</v>
      </c>
      <c r="N544" s="70" t="s">
        <v>1053</v>
      </c>
      <c r="O544" s="70" t="s">
        <v>1053</v>
      </c>
    </row>
    <row r="545" spans="1:15" s="115" customFormat="1" ht="70" customHeight="1">
      <c r="A545" s="252" t="s">
        <v>853</v>
      </c>
      <c r="C545" s="317" t="s">
        <v>348</v>
      </c>
      <c r="D545" s="318"/>
      <c r="E545" s="318"/>
      <c r="F545" s="318"/>
      <c r="G545" s="318"/>
      <c r="H545" s="319"/>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17" t="s">
        <v>350</v>
      </c>
      <c r="D546" s="318"/>
      <c r="E546" s="318"/>
      <c r="F546" s="318"/>
      <c r="G546" s="318"/>
      <c r="H546" s="319"/>
      <c r="I546" s="122" t="s">
        <v>351</v>
      </c>
      <c r="J546" s="116">
        <f t="shared" si="24"/>
        <v>0</v>
      </c>
      <c r="K546" s="201" t="str">
        <f t="shared" si="25"/>
        <v/>
      </c>
      <c r="L546" s="117">
        <v>0</v>
      </c>
      <c r="M546" s="117">
        <v>0</v>
      </c>
      <c r="N546" s="117">
        <v>0</v>
      </c>
      <c r="O546" s="117">
        <v>0</v>
      </c>
    </row>
    <row r="547" spans="1:15" s="115" customFormat="1" ht="70" customHeight="1">
      <c r="A547" s="252" t="s">
        <v>855</v>
      </c>
      <c r="B547" s="119"/>
      <c r="C547" s="317" t="s">
        <v>352</v>
      </c>
      <c r="D547" s="318"/>
      <c r="E547" s="318"/>
      <c r="F547" s="318"/>
      <c r="G547" s="318"/>
      <c r="H547" s="319"/>
      <c r="I547" s="122" t="s">
        <v>353</v>
      </c>
      <c r="J547" s="116">
        <f t="shared" si="24"/>
        <v>0</v>
      </c>
      <c r="K547" s="201" t="str">
        <f t="shared" si="25"/>
        <v/>
      </c>
      <c r="L547" s="117">
        <v>0</v>
      </c>
      <c r="M547" s="117">
        <v>0</v>
      </c>
      <c r="N547" s="117">
        <v>0</v>
      </c>
      <c r="O547" s="117">
        <v>0</v>
      </c>
    </row>
    <row r="548" spans="1:15" s="115" customFormat="1" ht="70" customHeight="1">
      <c r="A548" s="252" t="s">
        <v>856</v>
      </c>
      <c r="B548" s="119"/>
      <c r="C548" s="317" t="s">
        <v>354</v>
      </c>
      <c r="D548" s="318"/>
      <c r="E548" s="318"/>
      <c r="F548" s="318"/>
      <c r="G548" s="318"/>
      <c r="H548" s="319"/>
      <c r="I548" s="122" t="s">
        <v>355</v>
      </c>
      <c r="J548" s="116">
        <f t="shared" si="24"/>
        <v>0</v>
      </c>
      <c r="K548" s="201" t="str">
        <f t="shared" si="25"/>
        <v/>
      </c>
      <c r="L548" s="117">
        <v>0</v>
      </c>
      <c r="M548" s="117">
        <v>0</v>
      </c>
      <c r="N548" s="117">
        <v>0</v>
      </c>
      <c r="O548" s="117">
        <v>0</v>
      </c>
    </row>
    <row r="549" spans="1:15" s="115" customFormat="1" ht="70" customHeight="1">
      <c r="A549" s="252" t="s">
        <v>857</v>
      </c>
      <c r="B549" s="119"/>
      <c r="C549" s="317" t="s">
        <v>356</v>
      </c>
      <c r="D549" s="318"/>
      <c r="E549" s="318"/>
      <c r="F549" s="318"/>
      <c r="G549" s="318"/>
      <c r="H549" s="319"/>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17" t="s">
        <v>358</v>
      </c>
      <c r="D550" s="318"/>
      <c r="E550" s="318"/>
      <c r="F550" s="318"/>
      <c r="G550" s="318"/>
      <c r="H550" s="319"/>
      <c r="I550" s="122" t="s">
        <v>359</v>
      </c>
      <c r="J550" s="116">
        <f t="shared" si="24"/>
        <v>0</v>
      </c>
      <c r="K550" s="201" t="str">
        <f t="shared" si="25"/>
        <v/>
      </c>
      <c r="L550" s="117">
        <v>0</v>
      </c>
      <c r="M550" s="117">
        <v>0</v>
      </c>
      <c r="N550" s="117">
        <v>0</v>
      </c>
      <c r="O550" s="117">
        <v>0</v>
      </c>
    </row>
    <row r="551" spans="1:15" s="115" customFormat="1" ht="84" customHeight="1">
      <c r="A551" s="252" t="s">
        <v>859</v>
      </c>
      <c r="B551" s="119"/>
      <c r="C551" s="317" t="s">
        <v>360</v>
      </c>
      <c r="D551" s="318"/>
      <c r="E551" s="318"/>
      <c r="F551" s="318"/>
      <c r="G551" s="318"/>
      <c r="H551" s="319"/>
      <c r="I551" s="122" t="s">
        <v>361</v>
      </c>
      <c r="J551" s="116">
        <f t="shared" si="24"/>
        <v>0</v>
      </c>
      <c r="K551" s="201" t="str">
        <f t="shared" si="25"/>
        <v/>
      </c>
      <c r="L551" s="117">
        <v>0</v>
      </c>
      <c r="M551" s="117">
        <v>0</v>
      </c>
      <c r="N551" s="117">
        <v>0</v>
      </c>
      <c r="O551" s="117">
        <v>0</v>
      </c>
    </row>
    <row r="552" spans="1:15" s="115" customFormat="1" ht="70" customHeight="1">
      <c r="A552" s="252" t="s">
        <v>860</v>
      </c>
      <c r="B552" s="119"/>
      <c r="C552" s="317" t="s">
        <v>362</v>
      </c>
      <c r="D552" s="318"/>
      <c r="E552" s="318"/>
      <c r="F552" s="318"/>
      <c r="G552" s="318"/>
      <c r="H552" s="319"/>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4" t="s">
        <v>991</v>
      </c>
      <c r="D553" s="315"/>
      <c r="E553" s="315"/>
      <c r="F553" s="315"/>
      <c r="G553" s="315"/>
      <c r="H553" s="316"/>
      <c r="I553" s="138" t="s">
        <v>365</v>
      </c>
      <c r="J553" s="116">
        <f t="shared" si="24"/>
        <v>0</v>
      </c>
      <c r="K553" s="201" t="str">
        <f t="shared" si="25"/>
        <v/>
      </c>
      <c r="L553" s="117">
        <v>0</v>
      </c>
      <c r="M553" s="117">
        <v>0</v>
      </c>
      <c r="N553" s="117">
        <v>0</v>
      </c>
      <c r="O553" s="117">
        <v>0</v>
      </c>
    </row>
    <row r="554" spans="1:15" s="115" customFormat="1" ht="56">
      <c r="A554" s="252" t="s">
        <v>862</v>
      </c>
      <c r="B554" s="119"/>
      <c r="C554" s="317" t="s">
        <v>366</v>
      </c>
      <c r="D554" s="318"/>
      <c r="E554" s="318"/>
      <c r="F554" s="318"/>
      <c r="G554" s="318"/>
      <c r="H554" s="319"/>
      <c r="I554" s="138" t="s">
        <v>367</v>
      </c>
      <c r="J554" s="116">
        <f t="shared" si="24"/>
        <v>0</v>
      </c>
      <c r="K554" s="201" t="str">
        <f t="shared" si="25"/>
        <v/>
      </c>
      <c r="L554" s="117">
        <v>0</v>
      </c>
      <c r="M554" s="117">
        <v>0</v>
      </c>
      <c r="N554" s="117">
        <v>0</v>
      </c>
      <c r="O554" s="117">
        <v>0</v>
      </c>
    </row>
    <row r="555" spans="1:15" s="115" customFormat="1" ht="70" customHeight="1">
      <c r="A555" s="252" t="s">
        <v>863</v>
      </c>
      <c r="B555" s="119"/>
      <c r="C555" s="317" t="s">
        <v>368</v>
      </c>
      <c r="D555" s="318"/>
      <c r="E555" s="318"/>
      <c r="F555" s="318"/>
      <c r="G555" s="318"/>
      <c r="H555" s="319"/>
      <c r="I555" s="138" t="s">
        <v>369</v>
      </c>
      <c r="J555" s="116">
        <f t="shared" si="24"/>
        <v>0</v>
      </c>
      <c r="K555" s="201" t="str">
        <f t="shared" si="25"/>
        <v/>
      </c>
      <c r="L555" s="117">
        <v>0</v>
      </c>
      <c r="M555" s="117">
        <v>0</v>
      </c>
      <c r="N555" s="117">
        <v>0</v>
      </c>
      <c r="O555" s="117">
        <v>0</v>
      </c>
    </row>
    <row r="556" spans="1:15" s="115" customFormat="1" ht="70" customHeight="1">
      <c r="A556" s="252" t="s">
        <v>864</v>
      </c>
      <c r="B556" s="119"/>
      <c r="C556" s="317" t="s">
        <v>370</v>
      </c>
      <c r="D556" s="318"/>
      <c r="E556" s="318"/>
      <c r="F556" s="318"/>
      <c r="G556" s="318"/>
      <c r="H556" s="319"/>
      <c r="I556" s="138" t="s">
        <v>371</v>
      </c>
      <c r="J556" s="116">
        <f t="shared" si="24"/>
        <v>0</v>
      </c>
      <c r="K556" s="201" t="str">
        <f t="shared" si="25"/>
        <v/>
      </c>
      <c r="L556" s="117">
        <v>0</v>
      </c>
      <c r="M556" s="117">
        <v>0</v>
      </c>
      <c r="N556" s="117">
        <v>0</v>
      </c>
      <c r="O556" s="117">
        <v>0</v>
      </c>
    </row>
    <row r="557" spans="1:15" s="115" customFormat="1" ht="70" customHeight="1">
      <c r="A557" s="252" t="s">
        <v>865</v>
      </c>
      <c r="B557" s="119"/>
      <c r="C557" s="317" t="s">
        <v>372</v>
      </c>
      <c r="D557" s="318"/>
      <c r="E557" s="318"/>
      <c r="F557" s="318"/>
      <c r="G557" s="318"/>
      <c r="H557" s="319"/>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4" t="s">
        <v>866</v>
      </c>
      <c r="D558" s="315"/>
      <c r="E558" s="315"/>
      <c r="F558" s="315"/>
      <c r="G558" s="315"/>
      <c r="H558" s="316"/>
      <c r="I558" s="296" t="s">
        <v>867</v>
      </c>
      <c r="J558" s="223"/>
      <c r="K558" s="242"/>
      <c r="L558" s="211" t="s">
        <v>1046</v>
      </c>
      <c r="M558" s="211" t="s">
        <v>1046</v>
      </c>
      <c r="N558" s="211" t="s">
        <v>1051</v>
      </c>
      <c r="O558" s="211" t="s">
        <v>1051</v>
      </c>
    </row>
    <row r="559" spans="1:15" s="91" customFormat="1" ht="65.150000000000006" customHeight="1">
      <c r="A559" s="243"/>
      <c r="B559" s="119"/>
      <c r="C559" s="320" t="s">
        <v>1023</v>
      </c>
      <c r="D559" s="321"/>
      <c r="E559" s="321"/>
      <c r="F559" s="321"/>
      <c r="G559" s="321"/>
      <c r="H559" s="322"/>
      <c r="I559" s="323" t="s">
        <v>375</v>
      </c>
      <c r="J559" s="207"/>
      <c r="K559" s="208"/>
      <c r="L559" s="124"/>
      <c r="M559" s="131"/>
      <c r="N559" s="131"/>
      <c r="O559" s="131"/>
    </row>
    <row r="560" spans="1:15" s="91" customFormat="1" ht="34.5" customHeight="1">
      <c r="A560" s="251" t="s">
        <v>870</v>
      </c>
      <c r="B560" s="119"/>
      <c r="C560" s="209"/>
      <c r="D560" s="328" t="s">
        <v>376</v>
      </c>
      <c r="E560" s="339"/>
      <c r="F560" s="339"/>
      <c r="G560" s="339"/>
      <c r="H560" s="329"/>
      <c r="I560" s="340"/>
      <c r="J560" s="207"/>
      <c r="K560" s="210"/>
      <c r="L560" s="211" t="s">
        <v>533</v>
      </c>
      <c r="M560" s="211" t="s">
        <v>533</v>
      </c>
      <c r="N560" s="211">
        <v>40.1</v>
      </c>
      <c r="O560" s="211">
        <v>47.4</v>
      </c>
    </row>
    <row r="561" spans="1:15" s="91" customFormat="1" ht="34.5" customHeight="1">
      <c r="A561" s="251" t="s">
        <v>871</v>
      </c>
      <c r="B561" s="119"/>
      <c r="C561" s="209"/>
      <c r="D561" s="328" t="s">
        <v>377</v>
      </c>
      <c r="E561" s="339"/>
      <c r="F561" s="339"/>
      <c r="G561" s="339"/>
      <c r="H561" s="329"/>
      <c r="I561" s="340"/>
      <c r="J561" s="207"/>
      <c r="K561" s="210"/>
      <c r="L561" s="211" t="s">
        <v>533</v>
      </c>
      <c r="M561" s="211" t="s">
        <v>533</v>
      </c>
      <c r="N561" s="211">
        <v>17.600000000000001</v>
      </c>
      <c r="O561" s="211">
        <v>25.7</v>
      </c>
    </row>
    <row r="562" spans="1:15" s="91" customFormat="1" ht="34.5" customHeight="1">
      <c r="A562" s="251" t="s">
        <v>872</v>
      </c>
      <c r="B562" s="119"/>
      <c r="C562" s="209"/>
      <c r="D562" s="328" t="s">
        <v>992</v>
      </c>
      <c r="E562" s="339"/>
      <c r="F562" s="339"/>
      <c r="G562" s="339"/>
      <c r="H562" s="329"/>
      <c r="I562" s="340"/>
      <c r="J562" s="207"/>
      <c r="K562" s="210"/>
      <c r="L562" s="211" t="s">
        <v>533</v>
      </c>
      <c r="M562" s="211" t="s">
        <v>533</v>
      </c>
      <c r="N562" s="211">
        <v>12.6</v>
      </c>
      <c r="O562" s="211">
        <v>14</v>
      </c>
    </row>
    <row r="563" spans="1:15" s="91" customFormat="1" ht="34.5" customHeight="1">
      <c r="A563" s="251" t="s">
        <v>873</v>
      </c>
      <c r="B563" s="119"/>
      <c r="C563" s="209"/>
      <c r="D563" s="328" t="s">
        <v>379</v>
      </c>
      <c r="E563" s="339"/>
      <c r="F563" s="339"/>
      <c r="G563" s="339"/>
      <c r="H563" s="329"/>
      <c r="I563" s="340"/>
      <c r="J563" s="207"/>
      <c r="K563" s="210"/>
      <c r="L563" s="211" t="s">
        <v>533</v>
      </c>
      <c r="M563" s="211" t="s">
        <v>533</v>
      </c>
      <c r="N563" s="211">
        <v>7.6</v>
      </c>
      <c r="O563" s="211">
        <v>10.6</v>
      </c>
    </row>
    <row r="564" spans="1:15" s="91" customFormat="1" ht="34.5" customHeight="1">
      <c r="A564" s="251" t="s">
        <v>874</v>
      </c>
      <c r="B564" s="119"/>
      <c r="C564" s="209"/>
      <c r="D564" s="328" t="s">
        <v>380</v>
      </c>
      <c r="E564" s="339"/>
      <c r="F564" s="339"/>
      <c r="G564" s="339"/>
      <c r="H564" s="329"/>
      <c r="I564" s="340"/>
      <c r="J564" s="207"/>
      <c r="K564" s="210"/>
      <c r="L564" s="211" t="s">
        <v>533</v>
      </c>
      <c r="M564" s="211" t="s">
        <v>533</v>
      </c>
      <c r="N564" s="211">
        <v>4.5999999999999996</v>
      </c>
      <c r="O564" s="211">
        <v>1.9</v>
      </c>
    </row>
    <row r="565" spans="1:15" s="91" customFormat="1" ht="34.5" customHeight="1">
      <c r="A565" s="251" t="s">
        <v>875</v>
      </c>
      <c r="B565" s="119"/>
      <c r="C565" s="280"/>
      <c r="D565" s="328" t="s">
        <v>869</v>
      </c>
      <c r="E565" s="339"/>
      <c r="F565" s="339"/>
      <c r="G565" s="339"/>
      <c r="H565" s="329"/>
      <c r="I565" s="340"/>
      <c r="J565" s="207"/>
      <c r="K565" s="210"/>
      <c r="L565" s="211" t="s">
        <v>533</v>
      </c>
      <c r="M565" s="211" t="s">
        <v>533</v>
      </c>
      <c r="N565" s="211">
        <v>8.1</v>
      </c>
      <c r="O565" s="211">
        <v>8.3000000000000007</v>
      </c>
    </row>
    <row r="566" spans="1:15" s="91" customFormat="1" ht="34.5" customHeight="1">
      <c r="A566" s="251" t="s">
        <v>876</v>
      </c>
      <c r="B566" s="119"/>
      <c r="C566" s="285"/>
      <c r="D566" s="328" t="s">
        <v>993</v>
      </c>
      <c r="E566" s="339"/>
      <c r="F566" s="339"/>
      <c r="G566" s="339"/>
      <c r="H566" s="329"/>
      <c r="I566" s="340"/>
      <c r="J566" s="213"/>
      <c r="K566" s="214"/>
      <c r="L566" s="211" t="s">
        <v>533</v>
      </c>
      <c r="M566" s="211" t="s">
        <v>533</v>
      </c>
      <c r="N566" s="211">
        <v>18</v>
      </c>
      <c r="O566" s="211">
        <v>18.5</v>
      </c>
    </row>
    <row r="567" spans="1:15" s="91" customFormat="1" ht="42.75" customHeight="1">
      <c r="A567" s="243"/>
      <c r="B567" s="119"/>
      <c r="C567" s="320" t="s">
        <v>1024</v>
      </c>
      <c r="D567" s="321"/>
      <c r="E567" s="321"/>
      <c r="F567" s="321"/>
      <c r="G567" s="321"/>
      <c r="H567" s="322"/>
      <c r="I567" s="340"/>
      <c r="J567" s="207"/>
      <c r="K567" s="208"/>
      <c r="L567" s="124"/>
      <c r="M567" s="131"/>
      <c r="N567" s="131"/>
      <c r="O567" s="131"/>
    </row>
    <row r="568" spans="1:15" s="91" customFormat="1" ht="34.5" customHeight="1">
      <c r="A568" s="251" t="s">
        <v>877</v>
      </c>
      <c r="B568" s="119"/>
      <c r="C568" s="209"/>
      <c r="D568" s="328" t="s">
        <v>376</v>
      </c>
      <c r="E568" s="339"/>
      <c r="F568" s="339"/>
      <c r="G568" s="339"/>
      <c r="H568" s="329"/>
      <c r="I568" s="340"/>
      <c r="J568" s="207"/>
      <c r="K568" s="210"/>
      <c r="L568" s="211" t="s">
        <v>533</v>
      </c>
      <c r="M568" s="211" t="s">
        <v>533</v>
      </c>
      <c r="N568" s="211" t="s">
        <v>533</v>
      </c>
      <c r="O568" s="211" t="s">
        <v>533</v>
      </c>
    </row>
    <row r="569" spans="1:15" s="91" customFormat="1" ht="34.5" customHeight="1">
      <c r="A569" s="251" t="s">
        <v>878</v>
      </c>
      <c r="B569" s="119"/>
      <c r="C569" s="209"/>
      <c r="D569" s="328" t="s">
        <v>377</v>
      </c>
      <c r="E569" s="339"/>
      <c r="F569" s="339"/>
      <c r="G569" s="339"/>
      <c r="H569" s="329"/>
      <c r="I569" s="340"/>
      <c r="J569" s="207"/>
      <c r="K569" s="210"/>
      <c r="L569" s="211" t="s">
        <v>533</v>
      </c>
      <c r="M569" s="211" t="s">
        <v>533</v>
      </c>
      <c r="N569" s="211" t="s">
        <v>533</v>
      </c>
      <c r="O569" s="211" t="s">
        <v>533</v>
      </c>
    </row>
    <row r="570" spans="1:15" s="91" customFormat="1" ht="34.5" customHeight="1">
      <c r="A570" s="251" t="s">
        <v>879</v>
      </c>
      <c r="B570" s="119"/>
      <c r="C570" s="209"/>
      <c r="D570" s="328" t="s">
        <v>992</v>
      </c>
      <c r="E570" s="339"/>
      <c r="F570" s="339"/>
      <c r="G570" s="339"/>
      <c r="H570" s="329"/>
      <c r="I570" s="340"/>
      <c r="J570" s="207"/>
      <c r="K570" s="210"/>
      <c r="L570" s="211" t="s">
        <v>533</v>
      </c>
      <c r="M570" s="211" t="s">
        <v>533</v>
      </c>
      <c r="N570" s="211" t="s">
        <v>533</v>
      </c>
      <c r="O570" s="211" t="s">
        <v>533</v>
      </c>
    </row>
    <row r="571" spans="1:15" s="91" customFormat="1" ht="34.5" customHeight="1">
      <c r="A571" s="251" t="s">
        <v>880</v>
      </c>
      <c r="B571" s="119"/>
      <c r="C571" s="209"/>
      <c r="D571" s="328" t="s">
        <v>379</v>
      </c>
      <c r="E571" s="339"/>
      <c r="F571" s="339"/>
      <c r="G571" s="339"/>
      <c r="H571" s="329"/>
      <c r="I571" s="340"/>
      <c r="J571" s="207"/>
      <c r="K571" s="210"/>
      <c r="L571" s="211" t="s">
        <v>533</v>
      </c>
      <c r="M571" s="211" t="s">
        <v>533</v>
      </c>
      <c r="N571" s="211" t="s">
        <v>533</v>
      </c>
      <c r="O571" s="211" t="s">
        <v>533</v>
      </c>
    </row>
    <row r="572" spans="1:15" s="91" customFormat="1" ht="34.5" customHeight="1">
      <c r="A572" s="251" t="s">
        <v>881</v>
      </c>
      <c r="B572" s="119"/>
      <c r="C572" s="209"/>
      <c r="D572" s="328" t="s">
        <v>380</v>
      </c>
      <c r="E572" s="339"/>
      <c r="F572" s="339"/>
      <c r="G572" s="339"/>
      <c r="H572" s="329"/>
      <c r="I572" s="340"/>
      <c r="J572" s="207"/>
      <c r="K572" s="210"/>
      <c r="L572" s="211" t="s">
        <v>533</v>
      </c>
      <c r="M572" s="211" t="s">
        <v>533</v>
      </c>
      <c r="N572" s="211" t="s">
        <v>533</v>
      </c>
      <c r="O572" s="211" t="s">
        <v>533</v>
      </c>
    </row>
    <row r="573" spans="1:15" s="91" customFormat="1" ht="34.5" customHeight="1">
      <c r="A573" s="251" t="s">
        <v>882</v>
      </c>
      <c r="B573" s="119"/>
      <c r="C573" s="209"/>
      <c r="D573" s="328" t="s">
        <v>869</v>
      </c>
      <c r="E573" s="339"/>
      <c r="F573" s="339"/>
      <c r="G573" s="339"/>
      <c r="H573" s="329"/>
      <c r="I573" s="340"/>
      <c r="J573" s="207"/>
      <c r="K573" s="210"/>
      <c r="L573" s="211" t="s">
        <v>533</v>
      </c>
      <c r="M573" s="211" t="s">
        <v>533</v>
      </c>
      <c r="N573" s="211" t="s">
        <v>533</v>
      </c>
      <c r="O573" s="211" t="s">
        <v>533</v>
      </c>
    </row>
    <row r="574" spans="1:15" s="91" customFormat="1" ht="34.5" customHeight="1">
      <c r="A574" s="251" t="s">
        <v>883</v>
      </c>
      <c r="B574" s="119"/>
      <c r="C574" s="212"/>
      <c r="D574" s="328" t="s">
        <v>993</v>
      </c>
      <c r="E574" s="339"/>
      <c r="F574" s="339"/>
      <c r="G574" s="339"/>
      <c r="H574" s="329"/>
      <c r="I574" s="340"/>
      <c r="J574" s="213"/>
      <c r="K574" s="214"/>
      <c r="L574" s="211" t="s">
        <v>533</v>
      </c>
      <c r="M574" s="211" t="s">
        <v>533</v>
      </c>
      <c r="N574" s="211" t="s">
        <v>533</v>
      </c>
      <c r="O574" s="211" t="s">
        <v>533</v>
      </c>
    </row>
    <row r="575" spans="1:15" s="91" customFormat="1" ht="42.75" customHeight="1">
      <c r="A575" s="243"/>
      <c r="B575" s="119"/>
      <c r="C575" s="320" t="s">
        <v>384</v>
      </c>
      <c r="D575" s="321"/>
      <c r="E575" s="321"/>
      <c r="F575" s="321"/>
      <c r="G575" s="321"/>
      <c r="H575" s="322"/>
      <c r="I575" s="340"/>
      <c r="J575" s="215"/>
      <c r="K575" s="208"/>
      <c r="L575" s="124"/>
      <c r="M575" s="131"/>
      <c r="N575" s="131"/>
      <c r="O575" s="131"/>
    </row>
    <row r="576" spans="1:15" s="91" customFormat="1" ht="34.5" customHeight="1">
      <c r="A576" s="251" t="s">
        <v>884</v>
      </c>
      <c r="B576" s="119"/>
      <c r="C576" s="209"/>
      <c r="D576" s="328" t="s">
        <v>376</v>
      </c>
      <c r="E576" s="339"/>
      <c r="F576" s="339"/>
      <c r="G576" s="339"/>
      <c r="H576" s="329"/>
      <c r="I576" s="340"/>
      <c r="J576" s="207"/>
      <c r="K576" s="210"/>
      <c r="L576" s="211" t="s">
        <v>533</v>
      </c>
      <c r="M576" s="211" t="s">
        <v>533</v>
      </c>
      <c r="N576" s="211">
        <v>0</v>
      </c>
      <c r="O576" s="211">
        <v>0</v>
      </c>
    </row>
    <row r="577" spans="1:22" s="91" customFormat="1" ht="34.5" customHeight="1">
      <c r="A577" s="251" t="s">
        <v>885</v>
      </c>
      <c r="B577" s="119"/>
      <c r="C577" s="209"/>
      <c r="D577" s="328" t="s">
        <v>377</v>
      </c>
      <c r="E577" s="339"/>
      <c r="F577" s="339"/>
      <c r="G577" s="339"/>
      <c r="H577" s="329"/>
      <c r="I577" s="340"/>
      <c r="J577" s="207"/>
      <c r="K577" s="210"/>
      <c r="L577" s="211" t="s">
        <v>533</v>
      </c>
      <c r="M577" s="211" t="s">
        <v>533</v>
      </c>
      <c r="N577" s="211">
        <v>0</v>
      </c>
      <c r="O577" s="211">
        <v>0</v>
      </c>
    </row>
    <row r="578" spans="1:22" s="91" customFormat="1" ht="34.5" customHeight="1">
      <c r="A578" s="251" t="s">
        <v>886</v>
      </c>
      <c r="B578" s="119"/>
      <c r="C578" s="209"/>
      <c r="D578" s="328" t="s">
        <v>992</v>
      </c>
      <c r="E578" s="339"/>
      <c r="F578" s="339"/>
      <c r="G578" s="339"/>
      <c r="H578" s="329"/>
      <c r="I578" s="340"/>
      <c r="J578" s="207"/>
      <c r="K578" s="210"/>
      <c r="L578" s="211" t="s">
        <v>533</v>
      </c>
      <c r="M578" s="211" t="s">
        <v>533</v>
      </c>
      <c r="N578" s="211">
        <v>0</v>
      </c>
      <c r="O578" s="211">
        <v>0</v>
      </c>
    </row>
    <row r="579" spans="1:22" s="91" customFormat="1" ht="34.5" customHeight="1">
      <c r="A579" s="251" t="s">
        <v>887</v>
      </c>
      <c r="B579" s="119"/>
      <c r="C579" s="209"/>
      <c r="D579" s="328" t="s">
        <v>379</v>
      </c>
      <c r="E579" s="339"/>
      <c r="F579" s="339"/>
      <c r="G579" s="339"/>
      <c r="H579" s="329"/>
      <c r="I579" s="340"/>
      <c r="J579" s="207"/>
      <c r="K579" s="210"/>
      <c r="L579" s="211" t="s">
        <v>533</v>
      </c>
      <c r="M579" s="211" t="s">
        <v>533</v>
      </c>
      <c r="N579" s="211">
        <v>0</v>
      </c>
      <c r="O579" s="211">
        <v>0</v>
      </c>
    </row>
    <row r="580" spans="1:22" s="91" customFormat="1" ht="34.5" customHeight="1">
      <c r="A580" s="251" t="s">
        <v>888</v>
      </c>
      <c r="B580" s="119"/>
      <c r="C580" s="209"/>
      <c r="D580" s="328" t="s">
        <v>380</v>
      </c>
      <c r="E580" s="339"/>
      <c r="F580" s="339"/>
      <c r="G580" s="339"/>
      <c r="H580" s="329"/>
      <c r="I580" s="340"/>
      <c r="J580" s="207"/>
      <c r="K580" s="210"/>
      <c r="L580" s="211" t="s">
        <v>533</v>
      </c>
      <c r="M580" s="211" t="s">
        <v>533</v>
      </c>
      <c r="N580" s="211">
        <v>0</v>
      </c>
      <c r="O580" s="211">
        <v>0</v>
      </c>
    </row>
    <row r="581" spans="1:22" s="91" customFormat="1" ht="34.5" customHeight="1">
      <c r="A581" s="251" t="s">
        <v>889</v>
      </c>
      <c r="B581" s="119"/>
      <c r="C581" s="209"/>
      <c r="D581" s="328" t="s">
        <v>869</v>
      </c>
      <c r="E581" s="339"/>
      <c r="F581" s="339"/>
      <c r="G581" s="339"/>
      <c r="H581" s="329"/>
      <c r="I581" s="340"/>
      <c r="J581" s="207"/>
      <c r="K581" s="210"/>
      <c r="L581" s="211" t="s">
        <v>533</v>
      </c>
      <c r="M581" s="211" t="s">
        <v>533</v>
      </c>
      <c r="N581" s="211">
        <v>0</v>
      </c>
      <c r="O581" s="211">
        <v>0</v>
      </c>
    </row>
    <row r="582" spans="1:22" s="91" customFormat="1" ht="34.5" customHeight="1">
      <c r="A582" s="251" t="s">
        <v>890</v>
      </c>
      <c r="B582" s="119"/>
      <c r="C582" s="212"/>
      <c r="D582" s="328" t="s">
        <v>993</v>
      </c>
      <c r="E582" s="339"/>
      <c r="F582" s="339"/>
      <c r="G582" s="339"/>
      <c r="H582" s="329"/>
      <c r="I582" s="341"/>
      <c r="J582" s="213"/>
      <c r="K582" s="214"/>
      <c r="L582" s="211" t="s">
        <v>533</v>
      </c>
      <c r="M582" s="211" t="s">
        <v>533</v>
      </c>
      <c r="N582" s="211">
        <v>0</v>
      </c>
      <c r="O582" s="211">
        <v>0</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1050</v>
      </c>
      <c r="N588" s="66" t="s">
        <v>1052</v>
      </c>
      <c r="O588" s="66" t="s">
        <v>1054</v>
      </c>
    </row>
    <row r="589" spans="1:22" s="1" customFormat="1" ht="20.25" customHeight="1">
      <c r="A589" s="243"/>
      <c r="C589" s="62"/>
      <c r="D589" s="3"/>
      <c r="E589" s="3"/>
      <c r="F589" s="3"/>
      <c r="G589" s="3"/>
      <c r="H589" s="287"/>
      <c r="I589" s="67" t="s">
        <v>36</v>
      </c>
      <c r="J589" s="68"/>
      <c r="K589" s="186"/>
      <c r="L589" s="70" t="s">
        <v>1048</v>
      </c>
      <c r="M589" s="70" t="s">
        <v>1048</v>
      </c>
      <c r="N589" s="70" t="s">
        <v>1053</v>
      </c>
      <c r="O589" s="70" t="s">
        <v>1053</v>
      </c>
    </row>
    <row r="590" spans="1:22" s="115" customFormat="1" ht="70" customHeight="1">
      <c r="A590" s="252" t="s">
        <v>891</v>
      </c>
      <c r="C590" s="317" t="s">
        <v>386</v>
      </c>
      <c r="D590" s="318"/>
      <c r="E590" s="318"/>
      <c r="F590" s="318"/>
      <c r="G590" s="318"/>
      <c r="H590" s="319"/>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17" t="s">
        <v>388</v>
      </c>
      <c r="D591" s="318"/>
      <c r="E591" s="318"/>
      <c r="F591" s="318"/>
      <c r="G591" s="318"/>
      <c r="H591" s="319"/>
      <c r="I591" s="134" t="s">
        <v>389</v>
      </c>
      <c r="J591" s="116">
        <f>IF(SUM(L591:O591)=0,IF(COUNTIF(L591:O591,"未確認")&gt;0,"未確認",IF(COUNTIF(L591:O591,"~*")&gt;0,"*",SUM(L591:O591))),SUM(L591:O591))</f>
        <v>0</v>
      </c>
      <c r="K591" s="201" t="str">
        <f>IF(OR(COUNTIF(L591:O591,"未確認")&gt;0,COUNTIF(L591:O591,"*")&gt;0),"※","")</f>
        <v/>
      </c>
      <c r="L591" s="117">
        <v>0</v>
      </c>
      <c r="M591" s="117">
        <v>0</v>
      </c>
      <c r="N591" s="117">
        <v>0</v>
      </c>
      <c r="O591" s="117">
        <v>0</v>
      </c>
    </row>
    <row r="592" spans="1:22" s="115" customFormat="1" ht="72" customHeight="1">
      <c r="A592" s="252" t="s">
        <v>974</v>
      </c>
      <c r="B592" s="84"/>
      <c r="C592" s="317" t="s">
        <v>390</v>
      </c>
      <c r="D592" s="318"/>
      <c r="E592" s="318"/>
      <c r="F592" s="318"/>
      <c r="G592" s="318"/>
      <c r="H592" s="319"/>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17" t="s">
        <v>392</v>
      </c>
      <c r="D593" s="318"/>
      <c r="E593" s="318"/>
      <c r="F593" s="318"/>
      <c r="G593" s="318"/>
      <c r="H593" s="319"/>
      <c r="I593" s="294" t="s">
        <v>393</v>
      </c>
      <c r="J593" s="116">
        <f>IF(SUM(L593:O593)=0,IF(COUNTIF(L593:O593,"未確認")&gt;0,"未確認",IF(COUNTIF(L593:O593,"~*")&gt;0,"*",SUM(L593:O593))),SUM(L593:O593))</f>
        <v>0</v>
      </c>
      <c r="K593" s="201" t="str">
        <f>IF(OR(COUNTIF(L593:O593,"未確認")&gt;0,COUNTIF(L593:O593,"*")&gt;0),"※","")</f>
        <v/>
      </c>
      <c r="L593" s="117">
        <v>0</v>
      </c>
      <c r="M593" s="117">
        <v>0</v>
      </c>
      <c r="N593" s="117">
        <v>0</v>
      </c>
      <c r="O593" s="117">
        <v>0</v>
      </c>
    </row>
    <row r="594" spans="1:15" s="115" customFormat="1" ht="84" customHeight="1">
      <c r="A594" s="252" t="s">
        <v>894</v>
      </c>
      <c r="B594" s="84"/>
      <c r="C594" s="317" t="s">
        <v>394</v>
      </c>
      <c r="D594" s="318"/>
      <c r="E594" s="318"/>
      <c r="F594" s="318"/>
      <c r="G594" s="318"/>
      <c r="H594" s="319"/>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0" t="s">
        <v>994</v>
      </c>
      <c r="D595" s="321"/>
      <c r="E595" s="321"/>
      <c r="F595" s="321"/>
      <c r="G595" s="321"/>
      <c r="H595" s="322"/>
      <c r="I595" s="337" t="s">
        <v>397</v>
      </c>
      <c r="J595" s="140">
        <v>571</v>
      </c>
      <c r="K595" s="201" t="str">
        <f>IF(OR(COUNTIF(L595:O595,"未確認")&gt;0,COUNTIF(L595:O595,"~*")&gt;0),"※","")</f>
        <v/>
      </c>
      <c r="L595" s="216"/>
      <c r="M595" s="216"/>
      <c r="N595" s="216"/>
      <c r="O595" s="216"/>
    </row>
    <row r="596" spans="1:15" s="115" customFormat="1" ht="35.15" customHeight="1">
      <c r="A596" s="251" t="s">
        <v>896</v>
      </c>
      <c r="B596" s="84"/>
      <c r="C596" s="292"/>
      <c r="D596" s="293"/>
      <c r="E596" s="314" t="s">
        <v>398</v>
      </c>
      <c r="F596" s="315"/>
      <c r="G596" s="315"/>
      <c r="H596" s="316"/>
      <c r="I596" s="338"/>
      <c r="J596" s="140">
        <v>105</v>
      </c>
      <c r="K596" s="201" t="str">
        <f>IF(OR(COUNTIF(L596:O596,"未確認")&gt;0,COUNTIF(L596:O596,"~*")&gt;0),"※","")</f>
        <v/>
      </c>
      <c r="L596" s="216"/>
      <c r="M596" s="216"/>
      <c r="N596" s="216"/>
      <c r="O596" s="216"/>
    </row>
    <row r="597" spans="1:15" s="115" customFormat="1" ht="35.15" customHeight="1">
      <c r="A597" s="251" t="s">
        <v>897</v>
      </c>
      <c r="B597" s="84"/>
      <c r="C597" s="320" t="s">
        <v>995</v>
      </c>
      <c r="D597" s="321"/>
      <c r="E597" s="321"/>
      <c r="F597" s="321"/>
      <c r="G597" s="321"/>
      <c r="H597" s="322"/>
      <c r="I597" s="323" t="s">
        <v>400</v>
      </c>
      <c r="J597" s="140">
        <v>738</v>
      </c>
      <c r="K597" s="201" t="str">
        <f>IF(OR(COUNTIF(L597:O597,"未確認")&gt;0,COUNTIF(L597:O597,"~*")&gt;0),"※","")</f>
        <v/>
      </c>
      <c r="L597" s="216"/>
      <c r="M597" s="216"/>
      <c r="N597" s="216"/>
      <c r="O597" s="216"/>
    </row>
    <row r="598" spans="1:15" s="115" customFormat="1" ht="35.15" customHeight="1">
      <c r="A598" s="251" t="s">
        <v>898</v>
      </c>
      <c r="B598" s="84"/>
      <c r="C598" s="292"/>
      <c r="D598" s="293"/>
      <c r="E598" s="314" t="s">
        <v>398</v>
      </c>
      <c r="F598" s="315"/>
      <c r="G598" s="315"/>
      <c r="H598" s="316"/>
      <c r="I598" s="325"/>
      <c r="J598" s="140">
        <v>152</v>
      </c>
      <c r="K598" s="201" t="str">
        <f>IF(OR(COUNTIF(L598:O598,"未確認")&gt;0,COUNTIF(L598:O598,"~*")&gt;0),"※","")</f>
        <v/>
      </c>
      <c r="L598" s="216"/>
      <c r="M598" s="216"/>
      <c r="N598" s="216"/>
      <c r="O598" s="216"/>
    </row>
    <row r="599" spans="1:15" s="115" customFormat="1" ht="42" customHeight="1">
      <c r="A599" s="251" t="s">
        <v>899</v>
      </c>
      <c r="B599" s="84"/>
      <c r="C599" s="314" t="s">
        <v>996</v>
      </c>
      <c r="D599" s="315"/>
      <c r="E599" s="315"/>
      <c r="F599" s="315"/>
      <c r="G599" s="315"/>
      <c r="H599" s="316"/>
      <c r="I599" s="122" t="s">
        <v>402</v>
      </c>
      <c r="J599" s="116">
        <v>345</v>
      </c>
      <c r="K599" s="201" t="str">
        <f>IF(OR(COUNTIF(L599:O599,"未確認")&gt;0,COUNTIF(L599:O599,"~*")&gt;0),"※","")</f>
        <v/>
      </c>
      <c r="L599" s="216"/>
      <c r="M599" s="216"/>
      <c r="N599" s="216"/>
      <c r="O599" s="216"/>
    </row>
    <row r="600" spans="1:15" s="115" customFormat="1" ht="56.15" customHeight="1">
      <c r="A600" s="252" t="s">
        <v>900</v>
      </c>
      <c r="B600" s="84"/>
      <c r="C600" s="317" t="s">
        <v>403</v>
      </c>
      <c r="D600" s="318"/>
      <c r="E600" s="318"/>
      <c r="F600" s="318"/>
      <c r="G600" s="318"/>
      <c r="H600" s="319"/>
      <c r="I600" s="122" t="s">
        <v>404</v>
      </c>
      <c r="J600" s="116" t="str">
        <f t="shared" ref="J600:J605" si="26">IF(SUM(L600:O600)=0,IF(COUNTIF(L600:O600,"未確認")&gt;0,"未確認",IF(COUNTIF(L600:O600,"~*")&gt;0,"*",SUM(L600:O600))),SUM(L600:O600))</f>
        <v>*</v>
      </c>
      <c r="K600" s="201" t="str">
        <f t="shared" ref="K600:K605" si="27">IF(OR(COUNTIF(L600:O600,"未確認")&gt;0,COUNTIF(L600:O600,"*")&gt;0),"※","")</f>
        <v>※</v>
      </c>
      <c r="L600" s="117">
        <v>0</v>
      </c>
      <c r="M600" s="117">
        <v>0</v>
      </c>
      <c r="N600" s="117">
        <v>0</v>
      </c>
      <c r="O600" s="117" t="s">
        <v>541</v>
      </c>
    </row>
    <row r="601" spans="1:15" s="115" customFormat="1" ht="56.15" customHeight="1">
      <c r="A601" s="252" t="s">
        <v>901</v>
      </c>
      <c r="B601" s="84"/>
      <c r="C601" s="317" t="s">
        <v>405</v>
      </c>
      <c r="D601" s="318"/>
      <c r="E601" s="318"/>
      <c r="F601" s="318"/>
      <c r="G601" s="318"/>
      <c r="H601" s="319"/>
      <c r="I601" s="122" t="s">
        <v>406</v>
      </c>
      <c r="J601" s="116">
        <f t="shared" si="26"/>
        <v>0</v>
      </c>
      <c r="K601" s="201" t="str">
        <f t="shared" si="27"/>
        <v/>
      </c>
      <c r="L601" s="117">
        <v>0</v>
      </c>
      <c r="M601" s="117">
        <v>0</v>
      </c>
      <c r="N601" s="117">
        <v>0</v>
      </c>
      <c r="O601" s="117">
        <v>0</v>
      </c>
    </row>
    <row r="602" spans="1:15" s="91" customFormat="1" ht="56.15" customHeight="1">
      <c r="A602" s="252" t="s">
        <v>902</v>
      </c>
      <c r="B602" s="84"/>
      <c r="C602" s="317" t="s">
        <v>407</v>
      </c>
      <c r="D602" s="318"/>
      <c r="E602" s="318"/>
      <c r="F602" s="318"/>
      <c r="G602" s="318"/>
      <c r="H602" s="319"/>
      <c r="I602" s="122" t="s">
        <v>408</v>
      </c>
      <c r="J602" s="116" t="str">
        <f t="shared" si="26"/>
        <v>*</v>
      </c>
      <c r="K602" s="201" t="str">
        <f t="shared" si="27"/>
        <v>※</v>
      </c>
      <c r="L602" s="117">
        <v>0</v>
      </c>
      <c r="M602" s="117">
        <v>0</v>
      </c>
      <c r="N602" s="117">
        <v>0</v>
      </c>
      <c r="O602" s="117" t="s">
        <v>541</v>
      </c>
    </row>
    <row r="603" spans="1:15" s="91" customFormat="1" ht="56.15" customHeight="1">
      <c r="A603" s="252" t="s">
        <v>903</v>
      </c>
      <c r="B603" s="84"/>
      <c r="C603" s="317" t="s">
        <v>409</v>
      </c>
      <c r="D603" s="318"/>
      <c r="E603" s="318"/>
      <c r="F603" s="318"/>
      <c r="G603" s="318"/>
      <c r="H603" s="319"/>
      <c r="I603" s="122" t="s">
        <v>410</v>
      </c>
      <c r="J603" s="116" t="str">
        <f t="shared" si="26"/>
        <v>*</v>
      </c>
      <c r="K603" s="201" t="str">
        <f t="shared" si="27"/>
        <v>※</v>
      </c>
      <c r="L603" s="117">
        <v>0</v>
      </c>
      <c r="M603" s="117">
        <v>0</v>
      </c>
      <c r="N603" s="117">
        <v>0</v>
      </c>
      <c r="O603" s="117" t="s">
        <v>541</v>
      </c>
    </row>
    <row r="604" spans="1:15" s="91" customFormat="1" ht="42" customHeight="1">
      <c r="A604" s="252" t="s">
        <v>904</v>
      </c>
      <c r="B604" s="84"/>
      <c r="C604" s="317" t="s">
        <v>411</v>
      </c>
      <c r="D604" s="318"/>
      <c r="E604" s="318"/>
      <c r="F604" s="318"/>
      <c r="G604" s="318"/>
      <c r="H604" s="319"/>
      <c r="I604" s="218" t="s">
        <v>412</v>
      </c>
      <c r="J604" s="116">
        <f t="shared" si="26"/>
        <v>0</v>
      </c>
      <c r="K604" s="201" t="str">
        <f t="shared" si="27"/>
        <v/>
      </c>
      <c r="L604" s="117">
        <v>0</v>
      </c>
      <c r="M604" s="117">
        <v>0</v>
      </c>
      <c r="N604" s="117">
        <v>0</v>
      </c>
      <c r="O604" s="117">
        <v>0</v>
      </c>
    </row>
    <row r="605" spans="1:15" s="91" customFormat="1" ht="56.15" customHeight="1">
      <c r="A605" s="252" t="s">
        <v>905</v>
      </c>
      <c r="B605" s="84"/>
      <c r="C605" s="317" t="s">
        <v>413</v>
      </c>
      <c r="D605" s="318"/>
      <c r="E605" s="318"/>
      <c r="F605" s="318"/>
      <c r="G605" s="318"/>
      <c r="H605" s="319"/>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1047</v>
      </c>
      <c r="M611" s="66" t="s">
        <v>1050</v>
      </c>
      <c r="N611" s="66" t="s">
        <v>1052</v>
      </c>
      <c r="O611" s="66" t="s">
        <v>1054</v>
      </c>
      <c r="P611" s="8"/>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1048</v>
      </c>
      <c r="N612" s="70" t="s">
        <v>1053</v>
      </c>
      <c r="O612" s="70" t="s">
        <v>1053</v>
      </c>
      <c r="P612" s="8"/>
      <c r="Q612" s="8"/>
      <c r="R612" s="8"/>
      <c r="S612" s="8"/>
      <c r="T612" s="8"/>
      <c r="U612" s="8"/>
      <c r="V612" s="8"/>
    </row>
    <row r="613" spans="1:22" s="118" customFormat="1" ht="71.25" customHeight="1">
      <c r="A613" s="252" t="s">
        <v>906</v>
      </c>
      <c r="B613" s="115"/>
      <c r="C613" s="314" t="s">
        <v>997</v>
      </c>
      <c r="D613" s="315"/>
      <c r="E613" s="315"/>
      <c r="F613" s="315"/>
      <c r="G613" s="315"/>
      <c r="H613" s="316"/>
      <c r="I613" s="334"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4" t="s">
        <v>998</v>
      </c>
      <c r="D614" s="315"/>
      <c r="E614" s="315"/>
      <c r="F614" s="315"/>
      <c r="G614" s="315"/>
      <c r="H614" s="316"/>
      <c r="I614" s="335"/>
      <c r="J614" s="116" t="str">
        <f t="shared" si="28"/>
        <v>*</v>
      </c>
      <c r="K614" s="201" t="str">
        <f t="shared" si="29"/>
        <v>※</v>
      </c>
      <c r="L614" s="117" t="s">
        <v>541</v>
      </c>
      <c r="M614" s="117">
        <v>0</v>
      </c>
      <c r="N614" s="117" t="s">
        <v>541</v>
      </c>
      <c r="O614" s="117" t="s">
        <v>541</v>
      </c>
    </row>
    <row r="615" spans="1:22" s="118" customFormat="1" ht="71.25" customHeight="1">
      <c r="A615" s="252" t="s">
        <v>908</v>
      </c>
      <c r="B615" s="115"/>
      <c r="C615" s="314" t="s">
        <v>975</v>
      </c>
      <c r="D615" s="315"/>
      <c r="E615" s="315"/>
      <c r="F615" s="315"/>
      <c r="G615" s="315"/>
      <c r="H615" s="316"/>
      <c r="I615" s="336"/>
      <c r="J615" s="116">
        <f t="shared" si="28"/>
        <v>0</v>
      </c>
      <c r="K615" s="201" t="str">
        <f t="shared" si="29"/>
        <v/>
      </c>
      <c r="L615" s="117">
        <v>0</v>
      </c>
      <c r="M615" s="117">
        <v>0</v>
      </c>
      <c r="N615" s="117">
        <v>0</v>
      </c>
      <c r="O615" s="117">
        <v>0</v>
      </c>
    </row>
    <row r="616" spans="1:22" s="118" customFormat="1" ht="70" customHeight="1">
      <c r="A616" s="252" t="s">
        <v>909</v>
      </c>
      <c r="B616" s="115"/>
      <c r="C616" s="314" t="s">
        <v>976</v>
      </c>
      <c r="D616" s="315"/>
      <c r="E616" s="315"/>
      <c r="F616" s="315"/>
      <c r="G616" s="315"/>
      <c r="H616" s="316"/>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17" t="s">
        <v>419</v>
      </c>
      <c r="D617" s="318"/>
      <c r="E617" s="318"/>
      <c r="F617" s="318"/>
      <c r="G617" s="318"/>
      <c r="H617" s="319"/>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4" t="s">
        <v>1000</v>
      </c>
      <c r="D618" s="315"/>
      <c r="E618" s="315"/>
      <c r="F618" s="315"/>
      <c r="G618" s="315"/>
      <c r="H618" s="316"/>
      <c r="I618" s="138" t="s">
        <v>1028</v>
      </c>
      <c r="J618" s="116">
        <f t="shared" si="28"/>
        <v>27</v>
      </c>
      <c r="K618" s="201" t="str">
        <f t="shared" si="29"/>
        <v/>
      </c>
      <c r="L618" s="117">
        <v>16</v>
      </c>
      <c r="M618" s="117">
        <v>11</v>
      </c>
      <c r="N618" s="117">
        <v>0</v>
      </c>
      <c r="O618" s="117">
        <v>0</v>
      </c>
    </row>
    <row r="619" spans="1:22" s="118" customFormat="1" ht="84" customHeight="1">
      <c r="A619" s="252" t="s">
        <v>912</v>
      </c>
      <c r="B619" s="119"/>
      <c r="C619" s="314" t="s">
        <v>1025</v>
      </c>
      <c r="D619" s="315"/>
      <c r="E619" s="315"/>
      <c r="F619" s="315"/>
      <c r="G619" s="315"/>
      <c r="H619" s="316"/>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17" t="s">
        <v>423</v>
      </c>
      <c r="D620" s="318"/>
      <c r="E620" s="318"/>
      <c r="F620" s="318"/>
      <c r="G620" s="318"/>
      <c r="H620" s="319"/>
      <c r="I620" s="122" t="s">
        <v>424</v>
      </c>
      <c r="J620" s="116" t="str">
        <f t="shared" si="28"/>
        <v>*</v>
      </c>
      <c r="K620" s="201" t="str">
        <f t="shared" si="29"/>
        <v>※</v>
      </c>
      <c r="L620" s="117">
        <v>0</v>
      </c>
      <c r="M620" s="117">
        <v>0</v>
      </c>
      <c r="N620" s="117">
        <v>0</v>
      </c>
      <c r="O620" s="117" t="s">
        <v>541</v>
      </c>
    </row>
    <row r="621" spans="1:22" s="118" customFormat="1" ht="84" customHeight="1">
      <c r="A621" s="252" t="s">
        <v>914</v>
      </c>
      <c r="B621" s="119"/>
      <c r="C621" s="314" t="s">
        <v>999</v>
      </c>
      <c r="D621" s="315"/>
      <c r="E621" s="315"/>
      <c r="F621" s="315"/>
      <c r="G621" s="315"/>
      <c r="H621" s="316"/>
      <c r="I621" s="122" t="s">
        <v>426</v>
      </c>
      <c r="J621" s="116">
        <f t="shared" si="28"/>
        <v>0</v>
      </c>
      <c r="K621" s="201" t="str">
        <f t="shared" si="29"/>
        <v/>
      </c>
      <c r="L621" s="117">
        <v>0</v>
      </c>
      <c r="M621" s="117">
        <v>0</v>
      </c>
      <c r="N621" s="117">
        <v>0</v>
      </c>
      <c r="O621" s="117">
        <v>0</v>
      </c>
    </row>
    <row r="622" spans="1:22" s="118" customFormat="1" ht="70" customHeight="1">
      <c r="A622" s="252" t="s">
        <v>915</v>
      </c>
      <c r="B622" s="119"/>
      <c r="C622" s="317" t="s">
        <v>427</v>
      </c>
      <c r="D622" s="318"/>
      <c r="E622" s="318"/>
      <c r="F622" s="318"/>
      <c r="G622" s="318"/>
      <c r="H622" s="319"/>
      <c r="I622" s="122" t="s">
        <v>428</v>
      </c>
      <c r="J622" s="116">
        <f t="shared" si="28"/>
        <v>25</v>
      </c>
      <c r="K622" s="201" t="str">
        <f t="shared" si="29"/>
        <v>※</v>
      </c>
      <c r="L622" s="117" t="s">
        <v>541</v>
      </c>
      <c r="M622" s="117">
        <v>0</v>
      </c>
      <c r="N622" s="117">
        <v>14</v>
      </c>
      <c r="O622" s="117">
        <v>11</v>
      </c>
    </row>
    <row r="623" spans="1:22" s="118" customFormat="1" ht="84" customHeight="1">
      <c r="A623" s="252" t="s">
        <v>916</v>
      </c>
      <c r="B623" s="119"/>
      <c r="C623" s="317" t="s">
        <v>429</v>
      </c>
      <c r="D623" s="318"/>
      <c r="E623" s="318"/>
      <c r="F623" s="318"/>
      <c r="G623" s="318"/>
      <c r="H623" s="319"/>
      <c r="I623" s="122" t="s">
        <v>430</v>
      </c>
      <c r="J623" s="116" t="str">
        <f t="shared" si="28"/>
        <v>*</v>
      </c>
      <c r="K623" s="201" t="str">
        <f t="shared" si="29"/>
        <v>※</v>
      </c>
      <c r="L623" s="117" t="s">
        <v>541</v>
      </c>
      <c r="M623" s="117">
        <v>0</v>
      </c>
      <c r="N623" s="117" t="s">
        <v>541</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1047</v>
      </c>
      <c r="M629" s="66" t="s">
        <v>1050</v>
      </c>
      <c r="N629" s="66" t="s">
        <v>1052</v>
      </c>
      <c r="O629" s="66" t="s">
        <v>1054</v>
      </c>
      <c r="P629" s="8"/>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1048</v>
      </c>
      <c r="N630" s="70" t="s">
        <v>1053</v>
      </c>
      <c r="O630" s="70" t="s">
        <v>1053</v>
      </c>
      <c r="P630" s="8"/>
      <c r="Q630" s="8"/>
      <c r="R630" s="8"/>
      <c r="S630" s="8"/>
      <c r="T630" s="8"/>
      <c r="U630" s="8"/>
      <c r="V630" s="8"/>
    </row>
    <row r="631" spans="1:22" s="118" customFormat="1" ht="70" customHeight="1">
      <c r="A631" s="252" t="s">
        <v>917</v>
      </c>
      <c r="B631" s="115"/>
      <c r="C631" s="317" t="s">
        <v>432</v>
      </c>
      <c r="D631" s="318"/>
      <c r="E631" s="318"/>
      <c r="F631" s="318"/>
      <c r="G631" s="318"/>
      <c r="H631" s="319"/>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v>0</v>
      </c>
      <c r="M631" s="117">
        <v>0</v>
      </c>
      <c r="N631" s="117" t="s">
        <v>541</v>
      </c>
      <c r="O631" s="117" t="s">
        <v>541</v>
      </c>
    </row>
    <row r="632" spans="1:22" s="118" customFormat="1" ht="56.15" customHeight="1">
      <c r="A632" s="252" t="s">
        <v>918</v>
      </c>
      <c r="B632" s="119"/>
      <c r="C632" s="317" t="s">
        <v>434</v>
      </c>
      <c r="D632" s="318"/>
      <c r="E632" s="318"/>
      <c r="F632" s="318"/>
      <c r="G632" s="318"/>
      <c r="H632" s="319"/>
      <c r="I632" s="122" t="s">
        <v>435</v>
      </c>
      <c r="J632" s="116">
        <f t="shared" si="30"/>
        <v>23</v>
      </c>
      <c r="K632" s="201" t="str">
        <f t="shared" si="31"/>
        <v/>
      </c>
      <c r="L632" s="117">
        <v>0</v>
      </c>
      <c r="M632" s="117">
        <v>0</v>
      </c>
      <c r="N632" s="117">
        <v>12</v>
      </c>
      <c r="O632" s="117">
        <v>11</v>
      </c>
    </row>
    <row r="633" spans="1:22" s="118" customFormat="1" ht="56">
      <c r="A633" s="252" t="s">
        <v>919</v>
      </c>
      <c r="B633" s="119"/>
      <c r="C633" s="317" t="s">
        <v>436</v>
      </c>
      <c r="D633" s="318"/>
      <c r="E633" s="318"/>
      <c r="F633" s="318"/>
      <c r="G633" s="318"/>
      <c r="H633" s="319"/>
      <c r="I633" s="122" t="s">
        <v>437</v>
      </c>
      <c r="J633" s="116">
        <f t="shared" si="30"/>
        <v>38</v>
      </c>
      <c r="K633" s="201" t="str">
        <f t="shared" si="31"/>
        <v/>
      </c>
      <c r="L633" s="117">
        <v>0</v>
      </c>
      <c r="M633" s="117">
        <v>0</v>
      </c>
      <c r="N633" s="117">
        <v>16</v>
      </c>
      <c r="O633" s="117">
        <v>22</v>
      </c>
    </row>
    <row r="634" spans="1:22" s="118" customFormat="1" ht="56.15" customHeight="1">
      <c r="A634" s="252" t="s">
        <v>920</v>
      </c>
      <c r="B634" s="119"/>
      <c r="C634" s="314" t="s">
        <v>1026</v>
      </c>
      <c r="D634" s="315"/>
      <c r="E634" s="315"/>
      <c r="F634" s="315"/>
      <c r="G634" s="315"/>
      <c r="H634" s="316"/>
      <c r="I634" s="122" t="s">
        <v>439</v>
      </c>
      <c r="J634" s="116" t="str">
        <f t="shared" si="30"/>
        <v>*</v>
      </c>
      <c r="K634" s="201" t="str">
        <f t="shared" si="31"/>
        <v>※</v>
      </c>
      <c r="L634" s="117">
        <v>0</v>
      </c>
      <c r="M634" s="117">
        <v>0</v>
      </c>
      <c r="N634" s="117">
        <v>0</v>
      </c>
      <c r="O634" s="117" t="s">
        <v>541</v>
      </c>
    </row>
    <row r="635" spans="1:22" s="118" customFormat="1" ht="84" customHeight="1">
      <c r="A635" s="252" t="s">
        <v>921</v>
      </c>
      <c r="B635" s="119"/>
      <c r="C635" s="317" t="s">
        <v>440</v>
      </c>
      <c r="D635" s="318"/>
      <c r="E635" s="318"/>
      <c r="F635" s="318"/>
      <c r="G635" s="318"/>
      <c r="H635" s="319"/>
      <c r="I635" s="122" t="s">
        <v>441</v>
      </c>
      <c r="J635" s="116" t="str">
        <f t="shared" si="30"/>
        <v>*</v>
      </c>
      <c r="K635" s="201" t="str">
        <f t="shared" si="31"/>
        <v>※</v>
      </c>
      <c r="L635" s="117" t="s">
        <v>541</v>
      </c>
      <c r="M635" s="117">
        <v>0</v>
      </c>
      <c r="N635" s="117" t="s">
        <v>541</v>
      </c>
      <c r="O635" s="117" t="s">
        <v>541</v>
      </c>
    </row>
    <row r="636" spans="1:22" s="118" customFormat="1" ht="70" customHeight="1">
      <c r="A636" s="252" t="s">
        <v>922</v>
      </c>
      <c r="B636" s="119"/>
      <c r="C636" s="317" t="s">
        <v>442</v>
      </c>
      <c r="D636" s="318"/>
      <c r="E636" s="318"/>
      <c r="F636" s="318"/>
      <c r="G636" s="318"/>
      <c r="H636" s="319"/>
      <c r="I636" s="122" t="s">
        <v>443</v>
      </c>
      <c r="J636" s="116" t="str">
        <f t="shared" si="30"/>
        <v>*</v>
      </c>
      <c r="K636" s="201" t="str">
        <f t="shared" si="31"/>
        <v>※</v>
      </c>
      <c r="L636" s="117" t="s">
        <v>541</v>
      </c>
      <c r="M636" s="117" t="s">
        <v>541</v>
      </c>
      <c r="N636" s="117">
        <v>0</v>
      </c>
      <c r="O636" s="117" t="s">
        <v>541</v>
      </c>
    </row>
    <row r="637" spans="1:22" s="118" customFormat="1" ht="98.15" customHeight="1">
      <c r="A637" s="252" t="s">
        <v>923</v>
      </c>
      <c r="B637" s="119"/>
      <c r="C637" s="317" t="s">
        <v>444</v>
      </c>
      <c r="D637" s="318"/>
      <c r="E637" s="318"/>
      <c r="F637" s="318"/>
      <c r="G637" s="318"/>
      <c r="H637" s="319"/>
      <c r="I637" s="122" t="s">
        <v>445</v>
      </c>
      <c r="J637" s="116">
        <f t="shared" si="30"/>
        <v>24</v>
      </c>
      <c r="K637" s="201" t="str">
        <f t="shared" si="31"/>
        <v>※</v>
      </c>
      <c r="L637" s="117">
        <v>12</v>
      </c>
      <c r="M637" s="117" t="s">
        <v>541</v>
      </c>
      <c r="N637" s="117">
        <v>12</v>
      </c>
      <c r="O637" s="117" t="s">
        <v>541</v>
      </c>
    </row>
    <row r="638" spans="1:22" s="118" customFormat="1" ht="84" customHeight="1">
      <c r="A638" s="252" t="s">
        <v>924</v>
      </c>
      <c r="B638" s="119"/>
      <c r="C638" s="314" t="s">
        <v>1001</v>
      </c>
      <c r="D638" s="315"/>
      <c r="E638" s="315"/>
      <c r="F638" s="315"/>
      <c r="G638" s="315"/>
      <c r="H638" s="316"/>
      <c r="I638" s="122" t="s">
        <v>447</v>
      </c>
      <c r="J638" s="116" t="str">
        <f t="shared" si="30"/>
        <v>*</v>
      </c>
      <c r="K638" s="201" t="str">
        <f t="shared" si="31"/>
        <v>※</v>
      </c>
      <c r="L638" s="117" t="s">
        <v>541</v>
      </c>
      <c r="M638" s="117" t="s">
        <v>541</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1047</v>
      </c>
      <c r="M644" s="66" t="s">
        <v>1050</v>
      </c>
      <c r="N644" s="66" t="s">
        <v>1052</v>
      </c>
      <c r="O644" s="66" t="s">
        <v>1054</v>
      </c>
      <c r="P644" s="8"/>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1048</v>
      </c>
      <c r="N645" s="70" t="s">
        <v>1053</v>
      </c>
      <c r="O645" s="70" t="s">
        <v>1053</v>
      </c>
      <c r="P645" s="8"/>
      <c r="Q645" s="8"/>
      <c r="R645" s="8"/>
      <c r="S645" s="8"/>
      <c r="T645" s="8"/>
      <c r="U645" s="8"/>
      <c r="V645" s="8"/>
    </row>
    <row r="646" spans="1:22" s="118" customFormat="1" ht="42" customHeight="1">
      <c r="A646" s="252" t="s">
        <v>925</v>
      </c>
      <c r="B646" s="115"/>
      <c r="C646" s="331" t="s">
        <v>449</v>
      </c>
      <c r="D646" s="332"/>
      <c r="E646" s="332"/>
      <c r="F646" s="332"/>
      <c r="G646" s="332"/>
      <c r="H646" s="333"/>
      <c r="I646" s="122" t="s">
        <v>450</v>
      </c>
      <c r="J646" s="116">
        <f t="shared" ref="J646:J660" si="32">IF(SUM(L646:O646)=0,IF(COUNTIF(L646:O646,"未確認")&gt;0,"未確認",IF(COUNTIF(L646:O646,"~*")&gt;0,"*",SUM(L646:O646))),SUM(L646:O646))</f>
        <v>177</v>
      </c>
      <c r="K646" s="201" t="str">
        <f t="shared" ref="K646:K660" si="33">IF(OR(COUNTIF(L646:O646,"未確認")&gt;0,COUNTIF(L646:O646,"*")&gt;0),"※","")</f>
        <v/>
      </c>
      <c r="L646" s="117">
        <v>44</v>
      </c>
      <c r="M646" s="117">
        <v>38</v>
      </c>
      <c r="N646" s="117">
        <v>55</v>
      </c>
      <c r="O646" s="117">
        <v>40</v>
      </c>
    </row>
    <row r="647" spans="1:22" s="118" customFormat="1" ht="70" customHeight="1">
      <c r="A647" s="252" t="s">
        <v>926</v>
      </c>
      <c r="B647" s="84"/>
      <c r="C647" s="188"/>
      <c r="D647" s="221"/>
      <c r="E647" s="317" t="s">
        <v>938</v>
      </c>
      <c r="F647" s="318"/>
      <c r="G647" s="318"/>
      <c r="H647" s="319"/>
      <c r="I647" s="122" t="s">
        <v>452</v>
      </c>
      <c r="J647" s="116" t="str">
        <f t="shared" si="32"/>
        <v>*</v>
      </c>
      <c r="K647" s="201" t="str">
        <f t="shared" si="33"/>
        <v>※</v>
      </c>
      <c r="L647" s="117" t="s">
        <v>541</v>
      </c>
      <c r="M647" s="117" t="s">
        <v>541</v>
      </c>
      <c r="N647" s="117" t="s">
        <v>541</v>
      </c>
      <c r="O647" s="117">
        <v>0</v>
      </c>
    </row>
    <row r="648" spans="1:22" s="118" customFormat="1" ht="70" customHeight="1">
      <c r="A648" s="252" t="s">
        <v>927</v>
      </c>
      <c r="B648" s="84"/>
      <c r="C648" s="188"/>
      <c r="D648" s="221"/>
      <c r="E648" s="317" t="s">
        <v>939</v>
      </c>
      <c r="F648" s="318"/>
      <c r="G648" s="318"/>
      <c r="H648" s="319"/>
      <c r="I648" s="122" t="s">
        <v>454</v>
      </c>
      <c r="J648" s="116">
        <f t="shared" si="32"/>
        <v>61</v>
      </c>
      <c r="K648" s="201" t="str">
        <f t="shared" si="33"/>
        <v/>
      </c>
      <c r="L648" s="117">
        <v>15</v>
      </c>
      <c r="M648" s="117">
        <v>16</v>
      </c>
      <c r="N648" s="117">
        <v>15</v>
      </c>
      <c r="O648" s="117">
        <v>15</v>
      </c>
    </row>
    <row r="649" spans="1:22" s="118" customFormat="1" ht="70" customHeight="1">
      <c r="A649" s="252" t="s">
        <v>928</v>
      </c>
      <c r="B649" s="84"/>
      <c r="C649" s="295"/>
      <c r="D649" s="297"/>
      <c r="E649" s="317" t="s">
        <v>940</v>
      </c>
      <c r="F649" s="318"/>
      <c r="G649" s="318"/>
      <c r="H649" s="319"/>
      <c r="I649" s="122" t="s">
        <v>456</v>
      </c>
      <c r="J649" s="116">
        <f t="shared" si="32"/>
        <v>62</v>
      </c>
      <c r="K649" s="201" t="str">
        <f t="shared" si="33"/>
        <v/>
      </c>
      <c r="L649" s="117">
        <v>14</v>
      </c>
      <c r="M649" s="117">
        <v>16</v>
      </c>
      <c r="N649" s="117">
        <v>18</v>
      </c>
      <c r="O649" s="117">
        <v>14</v>
      </c>
    </row>
    <row r="650" spans="1:22" s="118" customFormat="1" ht="84" customHeight="1">
      <c r="A650" s="252" t="s">
        <v>929</v>
      </c>
      <c r="B650" s="84"/>
      <c r="C650" s="295"/>
      <c r="D650" s="297"/>
      <c r="E650" s="317" t="s">
        <v>941</v>
      </c>
      <c r="F650" s="318"/>
      <c r="G650" s="318"/>
      <c r="H650" s="319"/>
      <c r="I650" s="122" t="s">
        <v>458</v>
      </c>
      <c r="J650" s="116">
        <f t="shared" si="32"/>
        <v>21</v>
      </c>
      <c r="K650" s="201" t="str">
        <f t="shared" si="33"/>
        <v>※</v>
      </c>
      <c r="L650" s="117" t="s">
        <v>541</v>
      </c>
      <c r="M650" s="117" t="s">
        <v>541</v>
      </c>
      <c r="N650" s="117">
        <v>21</v>
      </c>
      <c r="O650" s="117" t="s">
        <v>541</v>
      </c>
    </row>
    <row r="651" spans="1:22" s="118" customFormat="1" ht="70" customHeight="1">
      <c r="A651" s="252" t="s">
        <v>930</v>
      </c>
      <c r="B651" s="84"/>
      <c r="C651" s="188"/>
      <c r="D651" s="221"/>
      <c r="E651" s="317" t="s">
        <v>942</v>
      </c>
      <c r="F651" s="318"/>
      <c r="G651" s="318"/>
      <c r="H651" s="319"/>
      <c r="I651" s="122" t="s">
        <v>460</v>
      </c>
      <c r="J651" s="116" t="str">
        <f t="shared" si="32"/>
        <v>*</v>
      </c>
      <c r="K651" s="201" t="str">
        <f t="shared" si="33"/>
        <v>※</v>
      </c>
      <c r="L651" s="117" t="s">
        <v>541</v>
      </c>
      <c r="M651" s="117" t="s">
        <v>541</v>
      </c>
      <c r="N651" s="117" t="s">
        <v>541</v>
      </c>
      <c r="O651" s="117" t="s">
        <v>541</v>
      </c>
    </row>
    <row r="652" spans="1:22" s="118" customFormat="1" ht="56.15" customHeight="1">
      <c r="A652" s="252" t="s">
        <v>931</v>
      </c>
      <c r="B652" s="84"/>
      <c r="C652" s="188"/>
      <c r="D652" s="221"/>
      <c r="E652" s="317" t="s">
        <v>943</v>
      </c>
      <c r="F652" s="318"/>
      <c r="G652" s="318"/>
      <c r="H652" s="319"/>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17" t="s">
        <v>944</v>
      </c>
      <c r="F653" s="318"/>
      <c r="G653" s="318"/>
      <c r="H653" s="319"/>
      <c r="I653" s="122" t="s">
        <v>464</v>
      </c>
      <c r="J653" s="116" t="str">
        <f t="shared" si="32"/>
        <v>*</v>
      </c>
      <c r="K653" s="201" t="str">
        <f t="shared" si="33"/>
        <v>※</v>
      </c>
      <c r="L653" s="117" t="s">
        <v>541</v>
      </c>
      <c r="M653" s="117">
        <v>0</v>
      </c>
      <c r="N653" s="117" t="s">
        <v>541</v>
      </c>
      <c r="O653" s="117" t="s">
        <v>541</v>
      </c>
    </row>
    <row r="654" spans="1:22" s="118" customFormat="1" ht="70" customHeight="1">
      <c r="A654" s="252" t="s">
        <v>933</v>
      </c>
      <c r="B654" s="84"/>
      <c r="C654" s="190"/>
      <c r="D654" s="222"/>
      <c r="E654" s="317" t="s">
        <v>945</v>
      </c>
      <c r="F654" s="318"/>
      <c r="G654" s="318"/>
      <c r="H654" s="319"/>
      <c r="I654" s="122" t="s">
        <v>466</v>
      </c>
      <c r="J654" s="116">
        <f t="shared" si="32"/>
        <v>0</v>
      </c>
      <c r="K654" s="201" t="str">
        <f t="shared" si="33"/>
        <v/>
      </c>
      <c r="L654" s="117">
        <v>0</v>
      </c>
      <c r="M654" s="117">
        <v>0</v>
      </c>
      <c r="N654" s="117">
        <v>0</v>
      </c>
      <c r="O654" s="117">
        <v>0</v>
      </c>
    </row>
    <row r="655" spans="1:22" s="118" customFormat="1" ht="70" customHeight="1">
      <c r="A655" s="252" t="s">
        <v>934</v>
      </c>
      <c r="B655" s="84"/>
      <c r="C655" s="317" t="s">
        <v>937</v>
      </c>
      <c r="D655" s="318"/>
      <c r="E655" s="318"/>
      <c r="F655" s="318"/>
      <c r="G655" s="318"/>
      <c r="H655" s="319"/>
      <c r="I655" s="122" t="s">
        <v>468</v>
      </c>
      <c r="J655" s="116">
        <f t="shared" si="32"/>
        <v>64</v>
      </c>
      <c r="K655" s="201" t="str">
        <f t="shared" si="33"/>
        <v>※</v>
      </c>
      <c r="L655" s="117" t="s">
        <v>541</v>
      </c>
      <c r="M655" s="117" t="s">
        <v>541</v>
      </c>
      <c r="N655" s="117">
        <v>37</v>
      </c>
      <c r="O655" s="117">
        <v>27</v>
      </c>
    </row>
    <row r="656" spans="1:22" s="118" customFormat="1" ht="72" customHeight="1">
      <c r="A656" s="252" t="s">
        <v>935</v>
      </c>
      <c r="B656" s="84"/>
      <c r="C656" s="314" t="s">
        <v>977</v>
      </c>
      <c r="D656" s="315"/>
      <c r="E656" s="315"/>
      <c r="F656" s="315"/>
      <c r="G656" s="315"/>
      <c r="H656" s="316"/>
      <c r="I656" s="138" t="s">
        <v>1036</v>
      </c>
      <c r="J656" s="116">
        <f t="shared" si="32"/>
        <v>0</v>
      </c>
      <c r="K656" s="201" t="str">
        <f t="shared" si="33"/>
        <v/>
      </c>
      <c r="L656" s="117">
        <v>0</v>
      </c>
      <c r="M656" s="117">
        <v>0</v>
      </c>
      <c r="N656" s="117">
        <v>0</v>
      </c>
      <c r="O656" s="117">
        <v>0</v>
      </c>
    </row>
    <row r="657" spans="1:22" s="118" customFormat="1" ht="70" customHeight="1">
      <c r="A657" s="252" t="s">
        <v>936</v>
      </c>
      <c r="B657" s="84"/>
      <c r="C657" s="317" t="s">
        <v>469</v>
      </c>
      <c r="D657" s="318"/>
      <c r="E657" s="318"/>
      <c r="F657" s="318"/>
      <c r="G657" s="318"/>
      <c r="H657" s="319"/>
      <c r="I657" s="122" t="s">
        <v>470</v>
      </c>
      <c r="J657" s="116">
        <f t="shared" si="32"/>
        <v>52</v>
      </c>
      <c r="K657" s="201" t="str">
        <f t="shared" si="33"/>
        <v/>
      </c>
      <c r="L657" s="117">
        <v>0</v>
      </c>
      <c r="M657" s="117">
        <v>0</v>
      </c>
      <c r="N657" s="117">
        <v>31</v>
      </c>
      <c r="O657" s="117">
        <v>21</v>
      </c>
    </row>
    <row r="658" spans="1:22" s="118" customFormat="1" ht="56.15" customHeight="1">
      <c r="A658" s="252" t="s">
        <v>946</v>
      </c>
      <c r="B658" s="84"/>
      <c r="C658" s="317" t="s">
        <v>471</v>
      </c>
      <c r="D658" s="318"/>
      <c r="E658" s="318"/>
      <c r="F658" s="318"/>
      <c r="G658" s="318"/>
      <c r="H658" s="319"/>
      <c r="I658" s="122" t="s">
        <v>472</v>
      </c>
      <c r="J658" s="116">
        <f t="shared" si="32"/>
        <v>10</v>
      </c>
      <c r="K658" s="201" t="str">
        <f t="shared" si="33"/>
        <v>※</v>
      </c>
      <c r="L658" s="117" t="s">
        <v>541</v>
      </c>
      <c r="M658" s="117" t="s">
        <v>541</v>
      </c>
      <c r="N658" s="117">
        <v>10</v>
      </c>
      <c r="O658" s="117" t="s">
        <v>541</v>
      </c>
    </row>
    <row r="659" spans="1:22" s="118" customFormat="1" ht="70" customHeight="1">
      <c r="A659" s="252" t="s">
        <v>947</v>
      </c>
      <c r="B659" s="84"/>
      <c r="C659" s="314" t="s">
        <v>1002</v>
      </c>
      <c r="D659" s="315"/>
      <c r="E659" s="315"/>
      <c r="F659" s="315"/>
      <c r="G659" s="315"/>
      <c r="H659" s="316"/>
      <c r="I659" s="122" t="s">
        <v>476</v>
      </c>
      <c r="J659" s="116">
        <f t="shared" si="32"/>
        <v>0</v>
      </c>
      <c r="K659" s="201" t="str">
        <f t="shared" si="33"/>
        <v/>
      </c>
      <c r="L659" s="117">
        <v>0</v>
      </c>
      <c r="M659" s="117">
        <v>0</v>
      </c>
      <c r="N659" s="117">
        <v>0</v>
      </c>
      <c r="O659" s="117">
        <v>0</v>
      </c>
    </row>
    <row r="660" spans="1:22" s="118" customFormat="1" ht="84" customHeight="1">
      <c r="A660" s="252" t="s">
        <v>948</v>
      </c>
      <c r="B660" s="84"/>
      <c r="C660" s="317" t="s">
        <v>949</v>
      </c>
      <c r="D660" s="318"/>
      <c r="E660" s="318"/>
      <c r="F660" s="318"/>
      <c r="G660" s="318"/>
      <c r="H660" s="319"/>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1047</v>
      </c>
      <c r="M665" s="66" t="s">
        <v>1050</v>
      </c>
      <c r="N665" s="66" t="s">
        <v>1052</v>
      </c>
      <c r="O665" s="66" t="s">
        <v>1054</v>
      </c>
      <c r="P665" s="8"/>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1048</v>
      </c>
      <c r="N666" s="70" t="s">
        <v>1053</v>
      </c>
      <c r="O666" s="70" t="s">
        <v>1053</v>
      </c>
      <c r="P666" s="8"/>
      <c r="Q666" s="8"/>
      <c r="R666" s="8"/>
      <c r="S666" s="8"/>
      <c r="T666" s="8"/>
      <c r="U666" s="8"/>
      <c r="V666" s="8"/>
    </row>
    <row r="667" spans="1:22" s="83" customFormat="1" ht="56.15" customHeight="1">
      <c r="A667" s="251" t="s">
        <v>950</v>
      </c>
      <c r="B667" s="84"/>
      <c r="C667" s="314" t="s">
        <v>479</v>
      </c>
      <c r="D667" s="315"/>
      <c r="E667" s="315"/>
      <c r="F667" s="315"/>
      <c r="G667" s="315"/>
      <c r="H667" s="316"/>
      <c r="I667" s="138" t="s">
        <v>480</v>
      </c>
      <c r="J667" s="223"/>
      <c r="K667" s="224"/>
      <c r="L667" s="225" t="s">
        <v>533</v>
      </c>
      <c r="M667" s="225" t="s">
        <v>533</v>
      </c>
      <c r="N667" s="225" t="s">
        <v>533</v>
      </c>
      <c r="O667" s="225" t="s">
        <v>533</v>
      </c>
    </row>
    <row r="668" spans="1:22" s="83" customFormat="1" ht="56.15" customHeight="1">
      <c r="A668" s="251" t="s">
        <v>951</v>
      </c>
      <c r="B668" s="84"/>
      <c r="C668" s="314" t="s">
        <v>481</v>
      </c>
      <c r="D668" s="315"/>
      <c r="E668" s="315"/>
      <c r="F668" s="315"/>
      <c r="G668" s="315"/>
      <c r="H668" s="316"/>
      <c r="I668" s="138" t="s">
        <v>482</v>
      </c>
      <c r="J668" s="223"/>
      <c r="K668" s="224"/>
      <c r="L668" s="225" t="s">
        <v>533</v>
      </c>
      <c r="M668" s="225" t="s">
        <v>533</v>
      </c>
      <c r="N668" s="225" t="s">
        <v>533</v>
      </c>
      <c r="O668" s="225" t="s">
        <v>533</v>
      </c>
    </row>
    <row r="669" spans="1:22" s="83" customFormat="1" ht="56.15" customHeight="1">
      <c r="A669" s="251" t="s">
        <v>952</v>
      </c>
      <c r="B669" s="84"/>
      <c r="C669" s="314" t="s">
        <v>483</v>
      </c>
      <c r="D669" s="315"/>
      <c r="E669" s="315"/>
      <c r="F669" s="315"/>
      <c r="G669" s="315"/>
      <c r="H669" s="316"/>
      <c r="I669" s="138" t="s">
        <v>484</v>
      </c>
      <c r="J669" s="223"/>
      <c r="K669" s="224"/>
      <c r="L669" s="225" t="s">
        <v>533</v>
      </c>
      <c r="M669" s="225" t="s">
        <v>533</v>
      </c>
      <c r="N669" s="225" t="s">
        <v>533</v>
      </c>
      <c r="O669" s="225" t="s">
        <v>533</v>
      </c>
    </row>
    <row r="670" spans="1:22" s="83" customFormat="1" ht="60" customHeight="1">
      <c r="A670" s="251" t="s">
        <v>953</v>
      </c>
      <c r="B670" s="84"/>
      <c r="C670" s="320" t="s">
        <v>485</v>
      </c>
      <c r="D670" s="321"/>
      <c r="E670" s="321"/>
      <c r="F670" s="321"/>
      <c r="G670" s="321"/>
      <c r="H670" s="322"/>
      <c r="I670" s="323" t="s">
        <v>1030</v>
      </c>
      <c r="J670" s="223"/>
      <c r="K670" s="224"/>
      <c r="L670" s="225" t="s">
        <v>533</v>
      </c>
      <c r="M670" s="225" t="s">
        <v>533</v>
      </c>
      <c r="N670" s="225" t="s">
        <v>533</v>
      </c>
      <c r="O670" s="225" t="s">
        <v>533</v>
      </c>
    </row>
    <row r="671" spans="1:22" s="83" customFormat="1" ht="35.15" customHeight="1">
      <c r="A671" s="251" t="s">
        <v>954</v>
      </c>
      <c r="B671" s="84"/>
      <c r="C671" s="227"/>
      <c r="D671" s="228"/>
      <c r="E671" s="320" t="s">
        <v>487</v>
      </c>
      <c r="F671" s="321"/>
      <c r="G671" s="321"/>
      <c r="H671" s="322"/>
      <c r="I671" s="324"/>
      <c r="J671" s="223"/>
      <c r="K671" s="224"/>
      <c r="L671" s="225" t="s">
        <v>533</v>
      </c>
      <c r="M671" s="225" t="s">
        <v>533</v>
      </c>
      <c r="N671" s="225" t="s">
        <v>533</v>
      </c>
      <c r="O671" s="225" t="s">
        <v>533</v>
      </c>
    </row>
    <row r="672" spans="1:22" s="83" customFormat="1" ht="25.75" customHeight="1">
      <c r="A672" s="251" t="s">
        <v>955</v>
      </c>
      <c r="B672" s="84"/>
      <c r="C672" s="229"/>
      <c r="D672" s="286"/>
      <c r="E672" s="326"/>
      <c r="F672" s="327"/>
      <c r="G672" s="328" t="s">
        <v>1003</v>
      </c>
      <c r="H672" s="329"/>
      <c r="I672" s="325"/>
      <c r="J672" s="223"/>
      <c r="K672" s="224"/>
      <c r="L672" s="225" t="s">
        <v>533</v>
      </c>
      <c r="M672" s="225" t="s">
        <v>533</v>
      </c>
      <c r="N672" s="225" t="s">
        <v>533</v>
      </c>
      <c r="O672" s="225" t="s">
        <v>533</v>
      </c>
    </row>
    <row r="673" spans="1:22" s="115" customFormat="1" ht="80.150000000000006" customHeight="1">
      <c r="A673" s="251" t="s">
        <v>956</v>
      </c>
      <c r="B673" s="84"/>
      <c r="C673" s="320" t="s">
        <v>1027</v>
      </c>
      <c r="D673" s="321"/>
      <c r="E673" s="321"/>
      <c r="F673" s="321"/>
      <c r="G673" s="321"/>
      <c r="H673" s="322"/>
      <c r="I673" s="323" t="s">
        <v>1031</v>
      </c>
      <c r="J673" s="223"/>
      <c r="K673" s="224"/>
      <c r="L673" s="225" t="s">
        <v>533</v>
      </c>
      <c r="M673" s="225" t="s">
        <v>533</v>
      </c>
      <c r="N673" s="225" t="s">
        <v>533</v>
      </c>
      <c r="O673" s="225" t="s">
        <v>533</v>
      </c>
    </row>
    <row r="674" spans="1:22" s="115" customFormat="1" ht="34.5" customHeight="1">
      <c r="A674" s="251" t="s">
        <v>957</v>
      </c>
      <c r="B674" s="84"/>
      <c r="C674" s="289"/>
      <c r="D674" s="291"/>
      <c r="E674" s="314" t="s">
        <v>1004</v>
      </c>
      <c r="F674" s="315"/>
      <c r="G674" s="315"/>
      <c r="H674" s="316"/>
      <c r="I674" s="330"/>
      <c r="J674" s="223"/>
      <c r="K674" s="224"/>
      <c r="L674" s="225" t="s">
        <v>533</v>
      </c>
      <c r="M674" s="225" t="s">
        <v>533</v>
      </c>
      <c r="N674" s="225" t="s">
        <v>533</v>
      </c>
      <c r="O674" s="225" t="s">
        <v>533</v>
      </c>
    </row>
    <row r="675" spans="1:22" s="83" customFormat="1" ht="56.15" customHeight="1">
      <c r="A675" s="251" t="s">
        <v>958</v>
      </c>
      <c r="B675" s="84"/>
      <c r="C675" s="314" t="s">
        <v>1005</v>
      </c>
      <c r="D675" s="315"/>
      <c r="E675" s="315"/>
      <c r="F675" s="315"/>
      <c r="G675" s="315"/>
      <c r="H675" s="316"/>
      <c r="I675" s="138" t="s">
        <v>492</v>
      </c>
      <c r="J675" s="223"/>
      <c r="K675" s="224"/>
      <c r="L675" s="225" t="s">
        <v>533</v>
      </c>
      <c r="M675" s="225" t="s">
        <v>533</v>
      </c>
      <c r="N675" s="225" t="s">
        <v>533</v>
      </c>
      <c r="O675" s="225"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1047</v>
      </c>
      <c r="M681" s="66" t="s">
        <v>1050</v>
      </c>
      <c r="N681" s="66" t="s">
        <v>1052</v>
      </c>
      <c r="O681" s="66" t="s">
        <v>1054</v>
      </c>
      <c r="P681" s="8"/>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1048</v>
      </c>
      <c r="N682" s="70" t="s">
        <v>1053</v>
      </c>
      <c r="O682" s="70" t="s">
        <v>1053</v>
      </c>
      <c r="P682" s="8"/>
      <c r="Q682" s="8"/>
      <c r="R682" s="8"/>
      <c r="S682" s="8"/>
      <c r="T682" s="8"/>
      <c r="U682" s="8"/>
      <c r="V682" s="8"/>
    </row>
    <row r="683" spans="1:22" s="118" customFormat="1" ht="112" customHeight="1">
      <c r="A683" s="252" t="s">
        <v>962</v>
      </c>
      <c r="B683" s="119"/>
      <c r="C683" s="314" t="s">
        <v>961</v>
      </c>
      <c r="D683" s="315"/>
      <c r="E683" s="315"/>
      <c r="F683" s="315"/>
      <c r="G683" s="315"/>
      <c r="H683" s="316"/>
      <c r="I683" s="138" t="s">
        <v>1032</v>
      </c>
      <c r="J683" s="205">
        <f>IF(SUM(L683:O683)=0,IF(COUNTIF(L683:O683,"未確認")&gt;0,"未確認",IF(COUNTIF(L683:O683,"~*")&gt;0,"*",SUM(L683:O683))),SUM(L683:O683))</f>
        <v>50</v>
      </c>
      <c r="K683" s="201" t="str">
        <f>IF(OR(COUNTIF(L683:O683,"未確認")&gt;0,COUNTIF(L683:O683,"*")&gt;0),"※","")</f>
        <v/>
      </c>
      <c r="L683" s="117">
        <v>21</v>
      </c>
      <c r="M683" s="117">
        <v>29</v>
      </c>
      <c r="N683" s="117">
        <v>0</v>
      </c>
      <c r="O683" s="117">
        <v>0</v>
      </c>
    </row>
    <row r="684" spans="1:22" s="118" customFormat="1" ht="42" customHeight="1">
      <c r="A684" s="252" t="s">
        <v>960</v>
      </c>
      <c r="B684" s="119"/>
      <c r="C684" s="317" t="s">
        <v>498</v>
      </c>
      <c r="D684" s="318"/>
      <c r="E684" s="318"/>
      <c r="F684" s="318"/>
      <c r="G684" s="318"/>
      <c r="H684" s="319"/>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17" t="s">
        <v>500</v>
      </c>
      <c r="D685" s="318"/>
      <c r="E685" s="318"/>
      <c r="F685" s="318"/>
      <c r="G685" s="318"/>
      <c r="H685" s="319"/>
      <c r="I685" s="122" t="s">
        <v>501</v>
      </c>
      <c r="J685" s="205" t="str">
        <f>IF(SUM(L685:O685)=0,IF(COUNTIF(L685:O685,"未確認")&gt;0,"未確認",IF(COUNTIF(L685:O685,"~*")&gt;0,"*",SUM(L685:O685))),SUM(L685:O685))</f>
        <v>*</v>
      </c>
      <c r="K685" s="201" t="str">
        <f>IF(OR(COUNTIF(L685:O685,"未確認")&gt;0,COUNTIF(L685:O685,"*")&gt;0),"※","")</f>
        <v>※</v>
      </c>
      <c r="L685" s="117">
        <v>0</v>
      </c>
      <c r="M685" s="117" t="s">
        <v>541</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1047</v>
      </c>
      <c r="M691" s="66" t="s">
        <v>1050</v>
      </c>
      <c r="N691" s="66" t="s">
        <v>1052</v>
      </c>
      <c r="O691" s="66" t="s">
        <v>1054</v>
      </c>
      <c r="P691" s="8"/>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1048</v>
      </c>
      <c r="N692" s="70" t="s">
        <v>1053</v>
      </c>
      <c r="O692" s="70" t="s">
        <v>1053</v>
      </c>
      <c r="P692" s="8"/>
      <c r="Q692" s="8"/>
      <c r="R692" s="8"/>
      <c r="S692" s="8"/>
      <c r="T692" s="8"/>
      <c r="U692" s="8"/>
      <c r="V692" s="8"/>
    </row>
    <row r="693" spans="1:22" s="118" customFormat="1" ht="56.15" customHeight="1">
      <c r="A693" s="252" t="s">
        <v>963</v>
      </c>
      <c r="B693" s="115"/>
      <c r="C693" s="317" t="s">
        <v>503</v>
      </c>
      <c r="D693" s="318"/>
      <c r="E693" s="318"/>
      <c r="F693" s="318"/>
      <c r="G693" s="318"/>
      <c r="H693" s="319"/>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5" customHeight="1">
      <c r="A694" s="252" t="s">
        <v>964</v>
      </c>
      <c r="B694" s="119"/>
      <c r="C694" s="317" t="s">
        <v>505</v>
      </c>
      <c r="D694" s="318"/>
      <c r="E694" s="318"/>
      <c r="F694" s="318"/>
      <c r="G694" s="318"/>
      <c r="H694" s="319"/>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70" customHeight="1">
      <c r="A695" s="252" t="s">
        <v>965</v>
      </c>
      <c r="B695" s="119"/>
      <c r="C695" s="314" t="s">
        <v>1006</v>
      </c>
      <c r="D695" s="315"/>
      <c r="E695" s="315"/>
      <c r="F695" s="315"/>
      <c r="G695" s="315"/>
      <c r="H695" s="316"/>
      <c r="I695" s="122" t="s">
        <v>508</v>
      </c>
      <c r="J695" s="116" t="str">
        <f>IF(SUM(L695:O695)=0,IF(COUNTIF(L695:O695,"未確認")&gt;0,"未確認",IF(COUNTIF(L695:O695,"~*")&gt;0,"*",SUM(L695:O695))),SUM(L695:O695))</f>
        <v>*</v>
      </c>
      <c r="K695" s="201" t="str">
        <f>IF(OR(COUNTIF(L695:O695,"未確認")&gt;0,COUNTIF(L695:O695,"*")&gt;0),"※","")</f>
        <v>※</v>
      </c>
      <c r="L695" s="117">
        <v>0</v>
      </c>
      <c r="M695" s="117" t="s">
        <v>541</v>
      </c>
      <c r="N695" s="117">
        <v>0</v>
      </c>
      <c r="O695" s="117">
        <v>0</v>
      </c>
    </row>
    <row r="696" spans="1:22" s="118" customFormat="1" ht="56.15" customHeight="1">
      <c r="A696" s="246" t="s">
        <v>966</v>
      </c>
      <c r="B696" s="119"/>
      <c r="C696" s="317" t="s">
        <v>509</v>
      </c>
      <c r="D696" s="318"/>
      <c r="E696" s="318"/>
      <c r="F696" s="318"/>
      <c r="G696" s="318"/>
      <c r="H696" s="319"/>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17" t="s">
        <v>511</v>
      </c>
      <c r="D697" s="318"/>
      <c r="E697" s="318"/>
      <c r="F697" s="318"/>
      <c r="G697" s="318"/>
      <c r="H697" s="319"/>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1047</v>
      </c>
      <c r="M704" s="66" t="s">
        <v>1050</v>
      </c>
      <c r="N704" s="66" t="s">
        <v>1052</v>
      </c>
      <c r="O704" s="66" t="s">
        <v>1054</v>
      </c>
      <c r="P704" s="8"/>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1048</v>
      </c>
      <c r="N705" s="70" t="s">
        <v>1053</v>
      </c>
      <c r="O705" s="70" t="s">
        <v>1053</v>
      </c>
      <c r="P705" s="8"/>
      <c r="Q705" s="8"/>
      <c r="R705" s="8"/>
      <c r="S705" s="8"/>
      <c r="T705" s="8"/>
      <c r="U705" s="8"/>
      <c r="V705" s="8"/>
    </row>
    <row r="706" spans="1:23" s="118" customFormat="1" ht="56.15" customHeight="1">
      <c r="A706" s="252" t="s">
        <v>968</v>
      </c>
      <c r="B706" s="115"/>
      <c r="C706" s="317" t="s">
        <v>514</v>
      </c>
      <c r="D706" s="318"/>
      <c r="E706" s="318"/>
      <c r="F706" s="318"/>
      <c r="G706" s="318"/>
      <c r="H706" s="319"/>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17" t="s">
        <v>516</v>
      </c>
      <c r="D707" s="318"/>
      <c r="E707" s="318"/>
      <c r="F707" s="318"/>
      <c r="G707" s="318"/>
      <c r="H707" s="319"/>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4" t="s">
        <v>1007</v>
      </c>
      <c r="D708" s="315"/>
      <c r="E708" s="315"/>
      <c r="F708" s="315"/>
      <c r="G708" s="315"/>
      <c r="H708" s="316"/>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4" t="s">
        <v>1008</v>
      </c>
      <c r="D709" s="315"/>
      <c r="E709" s="315"/>
      <c r="F709" s="315"/>
      <c r="G709" s="315"/>
      <c r="H709" s="316"/>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B6DE811-91EF-4519-9F33-61AD9A671C6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1" t="s">
        <v>546</v>
      </c>
      <c r="C5" s="432"/>
      <c r="D5" s="432"/>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1" t="s">
        <v>1</v>
      </c>
      <c r="J10" s="421"/>
      <c r="K10" s="421"/>
      <c r="L10" s="433" t="s">
        <v>522</v>
      </c>
      <c r="M10" s="433"/>
      <c r="N10" s="433"/>
      <c r="O10" s="433"/>
      <c r="P10" s="433"/>
      <c r="Q10" s="434"/>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3" t="s">
        <v>522</v>
      </c>
      <c r="M20" s="433"/>
      <c r="N20" s="433"/>
      <c r="O20" s="433"/>
      <c r="P20" s="433"/>
      <c r="Q20" s="434"/>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3" t="s">
        <v>522</v>
      </c>
      <c r="M31" s="433"/>
      <c r="N31" s="433"/>
      <c r="O31" s="433"/>
      <c r="P31" s="433"/>
      <c r="Q31" s="434"/>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8" t="s">
        <v>544</v>
      </c>
      <c r="E40" s="428"/>
      <c r="F40" s="428"/>
      <c r="G40" s="428"/>
      <c r="H40" s="428"/>
      <c r="I40" s="428"/>
      <c r="J40" s="428"/>
      <c r="K40" s="428"/>
      <c r="L40" s="428"/>
      <c r="M40" s="39"/>
      <c r="N40" s="39"/>
      <c r="O40" s="39"/>
      <c r="P40" s="39"/>
      <c r="Q40" s="40"/>
      <c r="R40" s="40"/>
      <c r="S40" s="40"/>
      <c r="T40" s="40"/>
      <c r="U40" s="40"/>
      <c r="V40" s="40"/>
      <c r="W40" s="8"/>
    </row>
    <row r="41" spans="1:23" s="21" customFormat="1" ht="34.5" customHeight="1">
      <c r="A41" s="232"/>
      <c r="B41" s="1"/>
      <c r="C41" s="41"/>
      <c r="D41" s="427" t="s">
        <v>16</v>
      </c>
      <c r="E41" s="427"/>
      <c r="F41" s="427"/>
      <c r="G41" s="427"/>
      <c r="H41" s="427"/>
      <c r="I41" s="427"/>
      <c r="J41" s="427"/>
      <c r="K41" s="427"/>
      <c r="L41" s="427"/>
      <c r="M41" s="39"/>
      <c r="N41" s="39"/>
      <c r="O41" s="39"/>
      <c r="P41" s="39"/>
      <c r="Q41" s="40"/>
      <c r="R41" s="40"/>
      <c r="S41" s="40"/>
      <c r="T41" s="40"/>
      <c r="U41" s="40"/>
      <c r="V41" s="40"/>
      <c r="W41" s="8"/>
    </row>
    <row r="42" spans="1:23" s="21" customFormat="1" ht="34.5" customHeight="1">
      <c r="A42" s="232"/>
      <c r="B42" s="1"/>
      <c r="C42" s="41"/>
      <c r="D42" s="427" t="s">
        <v>17</v>
      </c>
      <c r="E42" s="427"/>
      <c r="F42" s="427"/>
      <c r="G42" s="427"/>
      <c r="H42" s="427"/>
      <c r="I42" s="427"/>
      <c r="J42" s="427"/>
      <c r="K42" s="427"/>
      <c r="L42" s="427"/>
      <c r="M42" s="39"/>
      <c r="N42" s="39"/>
      <c r="O42" s="39"/>
      <c r="P42" s="39"/>
      <c r="Q42" s="40"/>
      <c r="R42" s="40"/>
      <c r="S42" s="40"/>
      <c r="T42" s="40"/>
      <c r="U42" s="40"/>
      <c r="V42" s="40"/>
      <c r="W42" s="8"/>
    </row>
    <row r="43" spans="1:23" s="21" customFormat="1" ht="34.5" customHeight="1">
      <c r="A43" s="232"/>
      <c r="B43" s="1"/>
      <c r="C43" s="41"/>
      <c r="D43" s="427" t="s">
        <v>18</v>
      </c>
      <c r="E43" s="427"/>
      <c r="F43" s="427"/>
      <c r="G43" s="427"/>
      <c r="H43" s="427"/>
      <c r="I43" s="427"/>
      <c r="J43" s="427"/>
      <c r="K43" s="427"/>
      <c r="L43" s="427"/>
      <c r="M43" s="39"/>
      <c r="N43" s="39"/>
      <c r="O43" s="39"/>
      <c r="P43" s="39"/>
      <c r="Q43" s="40"/>
      <c r="R43" s="40"/>
      <c r="S43" s="40"/>
      <c r="T43" s="40"/>
      <c r="U43" s="40"/>
      <c r="V43" s="40"/>
      <c r="W43" s="8"/>
    </row>
    <row r="44" spans="1:23" s="21" customFormat="1" ht="34.5" customHeight="1">
      <c r="A44" s="232"/>
      <c r="B44" s="1"/>
      <c r="C44" s="41"/>
      <c r="D44" s="427" t="s">
        <v>19</v>
      </c>
      <c r="E44" s="427"/>
      <c r="F44" s="427"/>
      <c r="G44" s="427"/>
      <c r="H44" s="427"/>
      <c r="I44" s="427"/>
      <c r="J44" s="427"/>
      <c r="K44" s="427"/>
      <c r="L44" s="427"/>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5"/>
      <c r="M49" s="435"/>
      <c r="N49" s="435"/>
      <c r="O49" s="435"/>
      <c r="P49" s="435"/>
      <c r="R49" s="49"/>
      <c r="S49" s="49"/>
      <c r="T49" s="49"/>
      <c r="U49" s="49"/>
      <c r="V49" s="49"/>
      <c r="W49" s="8"/>
    </row>
    <row r="50" spans="1:23" s="21" customFormat="1">
      <c r="A50" s="232"/>
      <c r="B50" s="1"/>
      <c r="C50" s="51"/>
      <c r="D50" s="35"/>
      <c r="E50" s="35"/>
      <c r="F50" s="35"/>
      <c r="G50" s="35"/>
      <c r="H50" s="20"/>
      <c r="I50" s="53"/>
      <c r="J50" s="5"/>
      <c r="K50" s="6"/>
      <c r="L50" s="435"/>
      <c r="M50" s="435"/>
      <c r="N50" s="435"/>
      <c r="O50" s="435"/>
      <c r="P50" s="435"/>
      <c r="R50" s="49"/>
      <c r="S50" s="49"/>
      <c r="T50" s="49"/>
      <c r="U50" s="49"/>
      <c r="V50" s="49"/>
      <c r="W50" s="8"/>
    </row>
    <row r="51" spans="1:23" s="21" customFormat="1">
      <c r="A51" s="232"/>
      <c r="B51" s="1"/>
      <c r="C51" s="420" t="s">
        <v>20</v>
      </c>
      <c r="D51" s="420"/>
      <c r="E51" s="420"/>
      <c r="F51" s="420"/>
      <c r="G51" s="420"/>
      <c r="H51" s="431" t="s">
        <v>214</v>
      </c>
      <c r="I51" s="431"/>
      <c r="J51" s="431" t="s">
        <v>270</v>
      </c>
      <c r="K51" s="431"/>
      <c r="L51" s="431"/>
      <c r="M51" s="431"/>
      <c r="N51" s="431"/>
      <c r="O51" s="52"/>
      <c r="P51" s="52"/>
      <c r="R51" s="49"/>
      <c r="S51" s="49"/>
      <c r="T51" s="49"/>
      <c r="U51" s="49"/>
      <c r="V51" s="49"/>
      <c r="W51" s="8"/>
    </row>
    <row r="52" spans="1:23" s="21" customFormat="1">
      <c r="A52" s="232"/>
      <c r="B52" s="1"/>
      <c r="C52" s="420" t="s">
        <v>22</v>
      </c>
      <c r="D52" s="420"/>
      <c r="E52" s="420"/>
      <c r="F52" s="420"/>
      <c r="G52" s="420"/>
      <c r="H52" s="431" t="s">
        <v>215</v>
      </c>
      <c r="I52" s="431"/>
      <c r="J52" s="431" t="s">
        <v>272</v>
      </c>
      <c r="K52" s="431"/>
      <c r="L52" s="431"/>
      <c r="M52" s="431"/>
      <c r="N52" s="431"/>
      <c r="O52" s="52"/>
      <c r="P52" s="52"/>
      <c r="R52" s="37"/>
      <c r="S52" s="37"/>
      <c r="T52" s="37"/>
      <c r="U52" s="37"/>
      <c r="V52" s="37"/>
      <c r="W52" s="8"/>
    </row>
    <row r="53" spans="1:23" s="21" customFormat="1">
      <c r="A53" s="232"/>
      <c r="B53" s="1"/>
      <c r="C53" s="431" t="s">
        <v>24</v>
      </c>
      <c r="D53" s="431"/>
      <c r="E53" s="431"/>
      <c r="F53" s="431"/>
      <c r="G53" s="431"/>
      <c r="H53" s="431" t="s">
        <v>216</v>
      </c>
      <c r="I53" s="431"/>
      <c r="J53" s="431" t="s">
        <v>274</v>
      </c>
      <c r="K53" s="431"/>
      <c r="L53" s="431"/>
      <c r="M53" s="431"/>
      <c r="N53" s="431"/>
      <c r="O53" s="52"/>
      <c r="P53" s="52"/>
      <c r="R53" s="49"/>
      <c r="S53" s="49"/>
      <c r="T53" s="49"/>
      <c r="U53" s="49"/>
      <c r="V53" s="49"/>
      <c r="W53" s="8"/>
    </row>
    <row r="54" spans="1:23" s="21" customFormat="1">
      <c r="A54" s="232"/>
      <c r="B54" s="1"/>
      <c r="C54" s="431" t="s">
        <v>26</v>
      </c>
      <c r="D54" s="431"/>
      <c r="E54" s="431"/>
      <c r="F54" s="431"/>
      <c r="G54" s="431"/>
      <c r="H54" s="431" t="s">
        <v>217</v>
      </c>
      <c r="I54" s="431"/>
      <c r="J54" s="431" t="s">
        <v>276</v>
      </c>
      <c r="K54" s="431"/>
      <c r="L54" s="431"/>
      <c r="M54" s="431"/>
      <c r="N54" s="431"/>
      <c r="O54" s="52"/>
      <c r="P54" s="52"/>
      <c r="R54" s="37"/>
      <c r="S54" s="37"/>
      <c r="T54" s="37"/>
      <c r="U54" s="37"/>
      <c r="V54" s="37"/>
      <c r="W54" s="8"/>
    </row>
    <row r="55" spans="1:23" s="21" customFormat="1">
      <c r="A55" s="232"/>
      <c r="B55" s="1"/>
      <c r="C55" s="431" t="s">
        <v>28</v>
      </c>
      <c r="D55" s="431"/>
      <c r="E55" s="431"/>
      <c r="F55" s="431"/>
      <c r="G55" s="431"/>
      <c r="H55" s="53"/>
      <c r="I55" s="53"/>
      <c r="J55" s="431" t="s">
        <v>278</v>
      </c>
      <c r="K55" s="431"/>
      <c r="L55" s="431"/>
      <c r="M55" s="431"/>
      <c r="N55" s="431"/>
      <c r="O55" s="52"/>
      <c r="P55" s="52"/>
      <c r="R55" s="37"/>
      <c r="S55" s="37"/>
      <c r="T55" s="37"/>
      <c r="U55" s="37"/>
      <c r="V55" s="37"/>
      <c r="W55" s="8"/>
    </row>
    <row r="56" spans="1:23" s="21" customFormat="1">
      <c r="A56" s="232"/>
      <c r="C56" s="431" t="s">
        <v>30</v>
      </c>
      <c r="D56" s="431"/>
      <c r="E56" s="431"/>
      <c r="F56" s="431"/>
      <c r="G56" s="431"/>
      <c r="J56" s="431" t="s">
        <v>271</v>
      </c>
      <c r="K56" s="431"/>
      <c r="L56" s="431"/>
      <c r="M56" s="5"/>
      <c r="N56" s="7"/>
      <c r="O56" s="7"/>
      <c r="P56" s="7"/>
      <c r="Q56" s="7"/>
      <c r="R56" s="7"/>
      <c r="S56" s="7"/>
      <c r="T56" s="7"/>
      <c r="U56" s="7"/>
      <c r="V56" s="7"/>
      <c r="W56" s="8"/>
    </row>
    <row r="57" spans="1:23" s="21" customFormat="1">
      <c r="A57" s="232"/>
      <c r="B57" s="1"/>
      <c r="C57" s="431" t="s">
        <v>32</v>
      </c>
      <c r="D57" s="431"/>
      <c r="E57" s="431"/>
      <c r="F57" s="431"/>
      <c r="G57" s="431"/>
      <c r="H57"/>
      <c r="I57"/>
      <c r="J57" s="431" t="s">
        <v>273</v>
      </c>
      <c r="K57" s="431"/>
      <c r="L57" s="431"/>
      <c r="M57" s="5"/>
      <c r="N57" s="7"/>
      <c r="O57" s="7"/>
      <c r="P57" s="7"/>
      <c r="Q57" s="7"/>
      <c r="R57" s="7"/>
      <c r="S57" s="7"/>
      <c r="T57" s="7"/>
      <c r="U57" s="7"/>
      <c r="V57" s="7"/>
      <c r="W57" s="8"/>
    </row>
    <row r="58" spans="1:23" s="21" customFormat="1">
      <c r="A58" s="232"/>
      <c r="B58" s="1"/>
      <c r="C58" s="436" t="s">
        <v>21</v>
      </c>
      <c r="D58" s="436"/>
      <c r="E58" s="436"/>
      <c r="F58" s="436"/>
      <c r="H58" s="53"/>
      <c r="I58" s="53"/>
      <c r="J58" s="431" t="s">
        <v>275</v>
      </c>
      <c r="K58" s="431"/>
      <c r="L58" s="431"/>
      <c r="M58" s="5"/>
      <c r="N58" s="7"/>
      <c r="O58" s="7"/>
      <c r="P58" s="7"/>
      <c r="Q58" s="7"/>
      <c r="R58" s="7"/>
      <c r="S58" s="7"/>
      <c r="T58" s="7"/>
      <c r="U58" s="7"/>
      <c r="V58" s="7"/>
      <c r="W58" s="8"/>
    </row>
    <row r="59" spans="1:23" s="21" customFormat="1">
      <c r="A59" s="232"/>
      <c r="B59" s="1"/>
      <c r="C59" s="436" t="s">
        <v>23</v>
      </c>
      <c r="D59" s="436"/>
      <c r="E59" s="436"/>
      <c r="F59" s="436"/>
      <c r="G59" s="53"/>
      <c r="H59" s="53"/>
      <c r="I59" s="53"/>
      <c r="J59" s="431" t="s">
        <v>277</v>
      </c>
      <c r="K59" s="431"/>
      <c r="L59" s="431"/>
      <c r="M59" s="5"/>
      <c r="N59" s="7"/>
      <c r="O59" s="7"/>
      <c r="P59" s="7"/>
      <c r="Q59" s="7"/>
      <c r="R59" s="7"/>
      <c r="S59" s="7"/>
      <c r="T59" s="7"/>
      <c r="U59" s="7"/>
      <c r="V59" s="7"/>
      <c r="W59" s="8"/>
    </row>
    <row r="60" spans="1:23" s="21" customFormat="1">
      <c r="A60" s="232"/>
      <c r="B60" s="1"/>
      <c r="C60" s="436" t="s">
        <v>25</v>
      </c>
      <c r="D60" s="436"/>
      <c r="E60" s="436"/>
      <c r="F60" s="436"/>
      <c r="G60" s="53"/>
      <c r="H60" s="53"/>
      <c r="I60" s="53"/>
      <c r="J60" s="431" t="s">
        <v>279</v>
      </c>
      <c r="K60" s="431"/>
      <c r="L60" s="431"/>
      <c r="M60" s="5"/>
      <c r="N60" s="7"/>
      <c r="O60" s="7"/>
      <c r="P60" s="7"/>
      <c r="Q60" s="7"/>
      <c r="R60" s="7"/>
      <c r="S60" s="7"/>
      <c r="T60" s="7"/>
      <c r="U60" s="7"/>
      <c r="V60" s="7"/>
      <c r="W60" s="8"/>
    </row>
    <row r="61" spans="1:23" s="21" customFormat="1">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2" t="s">
        <v>42</v>
      </c>
      <c r="F79" s="423"/>
      <c r="G79" s="423"/>
      <c r="H79" s="424"/>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5"/>
      <c r="F83" s="426"/>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5"/>
      <c r="F86" s="426"/>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7" t="s">
        <v>162</v>
      </c>
      <c r="M255" s="437"/>
      <c r="N255" s="437"/>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8"/>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2019-11-15T09:51:36Z</dcterms:modified>
</cp:coreProperties>
</file>