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3617608-0F24-4700-96ED-88513C760F1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<sst xmlns="http://schemas.openxmlformats.org/spreadsheetml/2006/main" count="3389" uniqueCount="1058">
  <si>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</si>
  <si>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</si>
  <si>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</si>
  <si>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</si>
  <si>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</si>
  <si>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</si>
  <si>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</si>
  <si>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</si>
  <si>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</si>
  <si>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</si>
  <si>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</si>
  <si>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</si>
  <si>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</si>
  <si>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</si>
  <si>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</si>
  <si>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</si>
  <si>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</si>
  <si>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</si>
  <si>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</si>
  <si>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</si>
  <si>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</si>
  <si>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</si>
  <si>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</si>
  <si>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</si>
  <si>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</si>
  <si>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</si>
  <si>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</si>
  <si>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</si>
  <si>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</si>
  <si>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</si>
  <si>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</si>
  <si>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</si>
  <si>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</si>
  <si>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</si>
  <si>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</si>
  <si>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</si>
  <si>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</si>
  <si>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</si>
  <si>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</si>
  <si>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</si>
  <si>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</si>
  <si>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</si>
  <si>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</si>
  <si>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</si>
  <si>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</si>
  <si>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</si>
  <si>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</si>
  <si>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</si>
  <si>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</si>
  <si>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</si>
  <si>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</si>
  <si>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</si>
  <si>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</si>
  <si>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</si>
  <si>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</si>
  <si>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</si>
  <si>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</si>
  <si>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</si>
  <si>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</si>
  <si>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</si>
  <si>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</si>
  <si>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</si>
  <si>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</si>
  <si>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</si>
  <si>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</si>
  <si>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</si>
  <si>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</si>
  <si>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</si>
  <si>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</si>
  <si>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</si>
  <si>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</si>
  <si>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</si>
  <si>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</si>
  <si>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</si>
  <si>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</si>
  <si>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</si>
  <si>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</si>
  <si>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</si>
  <si>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</si>
  <si>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</si>
  <si>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</si>
  <si>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</si>
  <si>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</si>
  <si>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</si>
  <si>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</si>
  <si>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</si>
  <si>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</si>
  <si>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</si>
  <si>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</si>
  <si>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</si>
  <si>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</si>
  <si>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</si>
  <si>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</si>
  <si>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</si>
  <si>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</si>
  <si>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</si>
  <si>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</si>
  <si>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</si>
  <si>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</si>
  <si>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</si>
  <si>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</si>
  <si>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</si>
  <si>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</si>
  <si>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</si>
  <si>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</si>
  <si>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</si>
  <si>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</si>
  <si>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</si>
  <si>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</si>
  <si>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</si>
  <si>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</si>
  <si>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</si>
  <si>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</si>
  <si>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</si>
  <si>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</si>
  <si>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</si>
  <si>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</si>
  <si>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</si>
  <si>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</si>
  <si>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</si>
  <si>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</si>
  <si>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</si>
  <si>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</si>
  <si>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</si>
  <si>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</si>
  <si>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</si>
  <si>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</si>
  <si>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</si>
  <si>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</si>
  <si>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</si>
  <si>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</si>
  <si>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</si>
  <si>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</si>
  <si>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</si>
  <si>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</si>
  <si>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</si>
  <si>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</si>
  <si>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</si>
  <si>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</si>
  <si>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</si>
  <si>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</si>
  <si>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</si>
  <si>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</si>
  <si>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</si>
  <si>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</si>
  <si>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</si>
  <si>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</si>
  <si>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</si>
  <si>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</si>
  <si>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</si>
  <si>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</si>
  <si>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</si>
  <si>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</si>
  <si>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</si>
  <si>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</si>
  <si>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</si>
  <si>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</si>
  <si>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</si>
  <si>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</si>
  <si>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</si>
  <si>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</si>
  <si>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</si>
  <si>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</si>
  <si>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</si>
  <si>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</si>
  <si>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</si>
  <si>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</si>
  <si>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</si>
  <si>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</si>
  <si>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</si>
  <si>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</si>
  <si>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</si>
  <si>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</si>
  <si>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</si>
  <si>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</si>
  <si>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</si>
  <si>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</si>
  <si>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</si>
  <si>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</si>
  <si>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</si>
  <si>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</si>
  <si>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</si>
  <si>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</si>
  <si>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</si>
  <si>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</si>
  <si>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</si>
  <si>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</si>
  <si>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</si>
  <si>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</si>
  <si>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</si>
  <si>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</si>
  <si>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</si>
  <si>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</si>
  <si>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</si>
  <si>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</si>
  <si>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</si>
  <si>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</si>
  <si>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</si>
  <si>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</si>
  <si>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</si>
  <si>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</si>
  <si>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</si>
  <si>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</si>
  <si>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</si>
  <si>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</si>
  <si>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</si>
  <si>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</si>
  <si>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</si>
  <si>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</si>
  <si>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</si>
  <si>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</si>
  <si>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</si>
  <si>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</si>
  <si>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</si>
  <si>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</si>
  <si>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</si>
  <si>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</si>
  <si>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</si>
  <si>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</si>
  <si>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</si>
  <si>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</si>
  <si>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</si>
  <si>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</si>
  <si>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</si>
  <si>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</si>
  <si>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</si>
  <si>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</si>
  <si>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</si>
  <si>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</si>
  <si>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</si>
  <si>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</si>
  <si>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</si>
  <si>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</si>
  <si>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</si>
  <si>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</si>
  <si>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</si>
  <si>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</si>
  <si>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</si>
  <si>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</si>
  <si>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</si>
  <si>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</si>
  <si>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</si>
  <si>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</si>
  <si>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</si>
  <si>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</si>
  <si>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</si>
  <si>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</si>
  <si>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</si>
  <si>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</si>
  <si>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</si>
  <si>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</si>
  <si>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</si>
  <si>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</si>
  <si>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</si>
  <si>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</si>
  <si>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</si>
  <si>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</si>
  <si>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</si>
  <si>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</si>
  <si>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</si>
  <si>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</si>
  <si>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</si>
  <si>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</si>
  <si>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</si>
  <si>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</si>
  <si>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</si>
  <si>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</si>
  <si>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</si>
  <si>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</si>
  <si>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</si>
  <si>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</si>
  <si>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</si>
  <si>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</si>
  <si>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</si>
  <si>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</si>
  <si>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</si>
  <si>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</si>
  <si>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</si>
  <si>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</si>
  <si>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</si>
  <si>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</si>
  <si>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</si>
  <si>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</si>
  <si>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</si>
  <si>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</si>
  <si>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</si>
  <si>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</si>
  <si>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</si>
  <si>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</si>
  <si>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</si>
  <si>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</si>
  <si>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</si>
  <si>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</si>
  <si>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</si>
  <si>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</si>
  <si>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</si>
  <si>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</si>
  <si>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</si>
  <si>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</si>
  <si>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</si>
  <si>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</si>
  <si>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</si>
  <si>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</si>
  <si>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</si>
  <si>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</si>
  <si>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</si>
  <si>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</si>
  <si>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</si>
  <si>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</si>
  <si>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</si>
  <si>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</si>
  <si>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</si>
  <si>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</si>
  <si>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</si>
  <si>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</si>
  <si>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</si>
  <si>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</si>
  <si>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</si>
  <si>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</si>
  <si>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</si>
  <si>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</si>
  <si>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</si>
  <si>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</si>
  <si>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</si>
  <si>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</si>
  <si>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</si>
  <si>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</si>
  <si>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</si>
  <si>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</si>
  <si>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</si>
  <si>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</si>
  <si>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</si>
  <si>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</si>
  <si>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</si>
  <si>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</si>
  <si>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</si>
  <si>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</si>
  <si>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</si>
  <si>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</si>
  <si>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</si>
  <si>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</si>
  <si>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</si>
  <si>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</si>
  <si>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</si>
  <si>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</si>
  <si>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</si>
  <si>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</si>
  <si>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</si>
  <si>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</si>
  <si>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</si>
  <si>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</si>
  <si>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</si>
  <si>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</si>
  <si>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</si>
  <si>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</si>
  <si>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</si>
  <si>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</si>
  <si>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</si>
  <si>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</si>
  <si>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</si>
  <si>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</si>
  <si>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</si>
  <si>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</si>
  <si>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</si>
  <si>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</si>
  <si>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</si>
  <si>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</si>
  <si>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</si>
  <si>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</si>
  <si>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</si>
  <si>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</si>
  <si>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</si>
  <si>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</si>
  <si>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</si>
  <si>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</si>
  <si>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</si>
  <si>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</si>
  <si>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</si>
  <si>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</si>
  <si>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</si>
  <si>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</si>
  <si>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</si>
  <si>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</si>
  <si>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</si>
  <si>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</si>
  <si>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</si>
  <si>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</si>
  <si>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</si>
  <si>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</si>
  <si>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</si>
  <si>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</si>
  <si>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</si>
  <si>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</si>
  <si>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</si>
  <si>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</si>
  <si>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</si>
  <si>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</si>
  <si>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</si>
  <si>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</si>
  <si>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</si>
  <si>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</si>
  <si>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</si>
  <si>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</si>
  <si>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</si>
  <si>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</si>
  <si>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</si>
  <si>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</si>
  <si>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</si>
  <si>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</si>
  <si>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</si>
  <si>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</si>
  <si>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</si>
  <si>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</si>
  <si>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</si>
  <si>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</si>
  <si>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</si>
  <si>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</si>
  <si>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</si>
  <si>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</si>
  <si>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</si>
  <si>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</si>
  <si>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</si>
  <si>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</si>
  <si>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</si>
  <si>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</si>
  <si>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</si>
  <si>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</si>
  <si>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</si>
  <si>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</si>
  <si>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</si>
  <si>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</si>
  <si>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</si>
  <si>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</si>
  <si>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</si>
  <si>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</si>
  <si>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</si>
  <si>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</si>
  <si>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</si>
  <si>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</si>
  <si>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</si>
  <si>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</si>
  <si>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</si>
  <si>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</si>
  <si>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</si>
  <si>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</si>
  <si>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</si>
  <si>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</si>
  <si>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</si>
  <si>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</si>
  <si>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</si>
  <si>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</si>
  <si>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</si>
  <si>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</si>
  <si>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</si>
  <si>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</si>
  <si>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</si>
  <si>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</si>
  <si>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</si>
  <si>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</si>
  <si>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</si>
  <si>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</si>
  <si>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</si>
  <si>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</si>
  <si>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</si>
  <si>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</si>
  <si>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</si>
  <si>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</si>
  <si>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</si>
  <si>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</si>
  <si>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</si>
  <si>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</si>
  <si>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</si>
  <si>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</si>
  <si>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</si>
  <si>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</si>
  <si>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</si>
  <si>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</si>
  <si>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</si>
  <si>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</si>
  <si>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</si>
  <si>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</si>
  <si>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</si>
  <si>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</si>
  <si>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</si>
  <si>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</si>
  <si>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</si>
  <si>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</si>
  <si>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</si>
  <si>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</si>
  <si>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</si>
  <si>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</si>
  <si>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</si>
  <si>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</si>
  <si>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</si>
  <si>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</si>
  <si>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</si>
  <si>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</si>
  <si>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</si>
  <si>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</si>
  <si>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</si>
  <si>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</si>
  <si>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</si>
  <si>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</si>
  <si>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</si>
  <si>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</si>
  <si>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</si>
  <si>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</si>
  <si>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</si>
  <si>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</si>
  <si>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</si>
  <si>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</si>
  <si>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</si>
  <si>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</si>
  <si>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</si>
  <si>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</si>
  <si>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</si>
  <si>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</si>
  <si>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</si>
  <si>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</si>
  <si>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</si>
  <si>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</si>
  <si>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</si>
  <si>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</si>
  <si>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</si>
  <si>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</si>
  <si>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</si>
  <si>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</si>
  <si>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</si>
  <si>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</si>
  <si>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</si>
  <si>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</si>
  <si>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</si>
  <si>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</si>
  <si>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</si>
  <si>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</si>
  <si>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</si>
  <si>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</si>
  <si>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</si>
  <si>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</si>
  <si>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</si>
  <si>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</si>
  <si>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</si>
  <si>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</si>
  <si>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</si>
  <si>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</si>
  <si>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</si>
  <si>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</si>
  <si>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</si>
  <si>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</si>
  <si>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</si>
  <si>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</si>
  <si>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</si>
  <si>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</si>
  <si>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</si>
  <si>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</si>
  <si>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</si>
  <si>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</si>
  <si>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</si>
  <si>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</si>
  <si>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</si>
  <si>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</si>
  <si>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</si>
  <si>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</si>
  <si>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</si>
  <si>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</si>
  <si>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</si>
  <si>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</si>
  <si>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</si>
  <si>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</si>
  <si>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</si>
  <si>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</si>
  <si>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</si>
  <si>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</si>
  <si>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</si>
  <si>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</si>
  <si>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</si>
  <si>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</si>
  <si>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</si>
  <si>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</si>
  <si>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</si>
  <si>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</si>
  <si>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</si>
  <si>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</si>
  <si>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</si>
  <si>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</si>
  <si>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</si>
  <si>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</si>
  <si>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</si>
  <si>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</si>
  <si>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</si>
  <si>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</si>
  <si>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</si>
  <si>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</si>
  <si>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</si>
  <si>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</si>
  <si>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</si>
  <si>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</si>
  <si>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</si>
  <si>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</si>
  <si>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</si>
  <si>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</si>
  <si>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</si>
  <si>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</si>
  <si>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</si>
  <si>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</si>
  <si>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</si>
  <si>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</si>
  <si>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</si>
  <si>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</si>
  <si>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</si>
  <si>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</si>
  <si>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</si>
  <si>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</si>
  <si>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</si>
  <si>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</si>
  <si>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</si>
  <si>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</si>
  <si>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</si>
  <si>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</si>
  <si>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</si>
  <si>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</si>
  <si>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</si>
  <si>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</si>
  <si>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</si>
  <si>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</si>
  <si>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</si>
  <si>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</si>
  <si>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</si>
  <si>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</si>
  <si>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</si>
  <si>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</si>
  <si>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</si>
  <si>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</si>
  <si>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</si>
  <si>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</si>
  <si>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</si>
  <si>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</si>
  <si>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</si>
  <si>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</si>
  <si>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</si>
  <si>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</si>
  <si>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</si>
  <si>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</si>
  <si>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</si>
  <si>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</si>
  <si>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</si>
  <si>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</si>
  <si>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</si>
  <si>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</si>
  <si>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</si>
  <si>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</si>
  <si>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</si>
  <si>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</si>
  <si>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</si>
  <si>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</si>
  <si>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</si>
  <si>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</si>
  <si>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</si>
  <si>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</si>
  <si>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</si>
  <si>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</si>
  <si>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</si>
  <si>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</si>
  <si>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</si>
  <si>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</si>
  <si>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</si>
  <si>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</si>
  <si>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</si>
  <si>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</si>
  <si>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</si>
  <si>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</si>
  <si>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</si>
  <si>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</si>
  <si>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</si>
  <si>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</si>
  <si>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</si>
  <si>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</si>
  <si>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</si>
  <si>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</si>
  <si>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</si>
  <si>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</si>
  <si>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</si>
  <si>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</si>
  <si>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</si>
  <si>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</si>
  <si>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</si>
  <si>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</si>
  <si>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</si>
  <si>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</si>
  <si>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</si>
  <si>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</si>
  <si>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</si>
  <si>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</si>
  <si>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</si>
  <si>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</si>
  <si>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</si>
  <si>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</si>
  <si>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</si>
  <si>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</si>
  <si>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</si>
  <si>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</si>
  <si>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</si>
  <si>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</si>
  <si>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</si>
  <si>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</si>
  <si>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</si>
  <si>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</si>
  <si>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</si>
  <si>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</si>
  <si>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</si>
  <si>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</si>
  <si>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</si>
  <si>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</si>
  <si>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</si>
  <si>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</si>
  <si>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</si>
  <si>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</si>
  <si>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</si>
  <si>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</si>
  <si>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</si>
  <si>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</si>
  <si>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</si>
  <si>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</si>
  <si>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</si>
  <si>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</si>
  <si>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</si>
  <si>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</si>
  <si>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</si>
  <si>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</si>
  <si>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</si>
  <si>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</si>
  <si>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</si>
  <si>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</si>
  <si>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</si>
  <si>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</si>
  <si>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</si>
  <si>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</si>
  <si>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</si>
  <si>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</si>
  <si>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</si>
  <si>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</si>
  <si>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</si>
  <si>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</si>
  <si>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</si>
  <si>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</si>
  <si>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</si>
  <si>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</si>
  <si>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</si>
  <si>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</si>
  <si>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</si>
  <si>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</si>
  <si>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</si>
  <si>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</si>
  <si>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</si>
  <si>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</si>
  <si>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</si>
  <si>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</si>
  <si>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</si>
  <si>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</si>
  <si>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</si>
  <si>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</si>
  <si>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</si>
  <si>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</si>
  <si>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</si>
  <si>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</si>
  <si>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</si>
  <si>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</si>
  <si>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</si>
  <si>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</si>
  <si>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</si>
  <si>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</si>
  <si>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</si>
  <si>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</si>
  <si>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</si>
  <si>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</si>
  <si>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</si>
  <si>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</si>
  <si>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</si>
  <si>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</si>
  <si>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</si>
  <si>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</si>
  <si>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</si>
  <si>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</si>
  <si>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</si>
  <si>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</si>
  <si>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</si>
  <si>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</si>
  <si>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</si>
  <si>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</si>
  <si>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</si>
  <si>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</si>
  <si>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</si>
  <si>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</si>
  <si>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</si>
  <si>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</si>
  <si>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</si>
  <si>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</si>
  <si>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</si>
  <si>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</si>
  <si>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</si>
  <si>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</si>
  <si>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</si>
  <si>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</si>
  <si>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</si>
  <si>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</si>
  <si>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</si>
  <si>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</si>
  <si>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</si>
  <si>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</si>
  <si>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</si>
  <si>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</si>
  <si>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</si>
  <si>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</si>
  <si>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</si>
  <si>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</si>
  <si>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</si>
  <si>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</si>
  <si>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</si>
  <si>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</si>
  <si>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</si>
  <si>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</si>
  <si>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</si>
  <si>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</si>
  <si>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</si>
  <si>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</si>
  <si>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</si>
  <si>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</si>
  <si>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</si>
  <si>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</si>
  <si>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</si>
  <si>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</si>
  <si>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</si>
  <si>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</si>
  <si>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</si>
  <si>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</si>
  <si>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</si>
  <si>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</si>
  <si>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</si>
  <si>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</si>
  <si>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</si>
  <si>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</si>
  <si>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</si>
  <si>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</si>
  <si>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</si>
  <si>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</si>
  <si>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</si>
  <si>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</si>
  <si>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</si>
  <si>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</si>
  <si>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</si>
  <si>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</si>
  <si>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</si>
  <si>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</si>
  <si>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</si>
  <si>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</si>
  <si>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</si>
  <si>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</si>
  <si>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</si>
  <si>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</si>
  <si>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</si>
  <si>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</si>
  <si>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</si>
  <si>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</si>
  <si>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</si>
  <si>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</si>
  <si>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</si>
  <si>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</si>
  <si>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</si>
  <si>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</si>
  <si>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</si>
  <si>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</si>
  <si>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</si>
  <si>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</si>
  <si>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</si>
  <si>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</si>
  <si>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</si>
  <si>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</si>
  <si>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</si>
  <si>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</si>
  <si>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</si>
  <si>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</si>
  <si>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</si>
  <si>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</si>
  <si>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</si>
  <si>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</si>
  <si>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</si>
  <si>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</si>
  <si>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</si>
  <si>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</si>
  <si>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</si>
  <si>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</si>
  <si>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</si>
  <si>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</si>
  <si>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</si>
  <si>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</si>
  <si>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</si>
  <si>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</si>
  <si>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</si>
  <si>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</si>
  <si>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</si>
  <si>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</si>
  <si>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</si>
  <si>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</si>
  <si>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</si>
  <si>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</si>
  <si>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</si>
  <si>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</si>
  <si>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</si>
  <si>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</si>
  <si>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</si>
  <si>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</si>
  <si>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</si>
  <si>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</si>
  <si>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</si>
  <si>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</si>
  <si>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</si>
  <si>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</si>
  <si>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</si>
  <si>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</si>
  <si>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</si>
  <si>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</si>
  <si>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</si>
  <si>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</si>
  <si>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</si>
  <si>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</si>
  <si>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</si>
  <si>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</si>
  <si>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</si>
  <si>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</si>
  <si>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</si>
  <si>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</si>
  <si>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</si>
  <si>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</si>
  <si>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</si>
  <si>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</si>
  <si>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</si>
  <si>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</si>
  <si>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</si>
  <si>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</si>
  <si>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</si>
  <si>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</si>
  <si>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</si>
  <si>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</si>
  <si>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</si>
  <si>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</si>
  <si>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</si>
  <si>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</si>
  <si>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</si>
  <si>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</si>
  <si>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</si>
  <si>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</si>
  <si>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</si>
  <si>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</si>
  <si>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</si>
  <si>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</si>
  <si>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</si>
  <si>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</si>
  <si>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</si>
  <si>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</si>
  <si>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</si>
  <si>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</si>
  <si>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</si>
  <si>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</si>
  <si>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</si>
  <si>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</si>
  <si>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</si>
  <si>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</si>
  <si>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</si>
  <si>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</si>
  <si>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</si>
  <si>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</si>
  <si>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</si>
  <si>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</si>
  <si>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</si>
  <si>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</si>
  <si>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</si>
  <si>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</si>
  <si>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</si>
  <si>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</si>
  <si>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</si>
  <si>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</si>
  <si>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</si>
  <si>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</si>
  <si>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</si>
  <si>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</si>
  <si>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</si>
  <si>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</si>
  <si>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</si>
  <si>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</si>
  <si>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</si>
  <si>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</si>
  <si>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</si>
  <si>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</si>
  <si>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</si>
  <si>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</si>
  <si>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</si>
  <si>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</si>
  <si>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</si>
  <si>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</si>
  <si>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</si>
  <si>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</si>
  <si>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</si>
  <si>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</si>
  <si>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</si>
  <si>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</si>
  <si>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</si>
  <si>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</si>
  <si>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</si>
  <si>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</si>
  <si>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</si>
  <si>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</si>
  <si>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</si>
  <si>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</si>
  <si>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</si>
  <si>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</si>
  <si>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</si>
  <si>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</si>
  <si>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</si>
  <si>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</si>
  <si>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</si>
  <si>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</si>
  <si>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</si>
  <si>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</si>
  <si>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</si>
  <si>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</si>
  <si>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</si>
  <si>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</si>
  <si>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</si>
  <si>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</si>
  <si>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</si>
  <si>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</si>
  <si>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</si>
  <si>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</si>
  <si>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</si>
  <si>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</si>
  <si>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</si>
  <si>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</si>
  <si>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</si>
  <si>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城南病院</t>
    <phoneticPr fontId="3"/>
  </si>
  <si>
    <t>〒310-0803 水戸市城南３－１５－１７</t>
    <phoneticPr fontId="3"/>
  </si>
  <si>
    <t>〇</t>
  </si>
  <si>
    <t>医療生協</t>
  </si>
  <si>
    <t>休床届提出</t>
  </si>
  <si>
    <t>内科</t>
  </si>
  <si>
    <t>ＤＰＣ病院ではない</t>
  </si>
  <si>
    <t>有</t>
  </si>
  <si>
    <t>-</t>
    <phoneticPr fontId="3"/>
  </si>
  <si>
    <t>2階病棟</t>
  </si>
  <si>
    <t>休棟中等</t>
  </si>
  <si>
    <t>看護必要度Ⅰ</t>
    <phoneticPr fontId="3"/>
  </si>
  <si>
    <t>3階病棟</t>
  </si>
  <si>
    <t>急性期機能</t>
  </si>
  <si>
    <t>未突合</t>
  </si>
  <si>
    <t>リハビリテーション科</t>
  </si>
  <si>
    <t>回復期ﾘﾊﾋﾞﾘﾃｰｼｮﾝ病棟入院料３</t>
  </si>
  <si>
    <t>未突合</t>
    <phoneticPr fontId="10"/>
  </si>
  <si>
    <t>4階病棟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</si>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</sst>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1012</v>
      </c>
      <c r="J9" s="421"/>
      <c r="K9" s="421"/>
      <c r="L9" s="276" t="s">
        <v>1047</v>
      </c>
      <c r="M9" s="282" t="s">
        <v>1050</v>
      </c>
      <c r="N9" s="282" t="s">
        <v>1056</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t="s">
        <v>1040</v>
      </c>
      <c r="N11" s="25"/>
    </row>
    <row r="12" spans="1:22" s="21" customFormat="1" ht="34.5" customHeight="1">
      <c r="A12" s="244" t="s">
        <v>606</v>
      </c>
      <c r="B12" s="24"/>
      <c r="C12" s="19"/>
      <c r="D12" s="19"/>
      <c r="E12" s="19"/>
      <c r="F12" s="19"/>
      <c r="G12" s="19"/>
      <c r="H12" s="20"/>
      <c r="I12" s="419" t="s">
        <v>4</v>
      </c>
      <c r="J12" s="419"/>
      <c r="K12" s="419"/>
      <c r="L12" s="29"/>
      <c r="M12" s="29"/>
      <c r="N12" s="29" t="s">
        <v>1040</v>
      </c>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t="s">
        <v>1040</v>
      </c>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533</v>
      </c>
      <c r="M17" s="29" t="s">
        <v>533</v>
      </c>
      <c r="N17" s="29" t="s">
        <v>1052</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1047</v>
      </c>
      <c r="M22" s="282" t="s">
        <v>1050</v>
      </c>
      <c r="N22" s="282" t="s">
        <v>1056</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t="s">
        <v>1040</v>
      </c>
      <c r="N24" s="25"/>
    </row>
    <row r="25" spans="1:22" s="21" customFormat="1" ht="34.5" customHeight="1">
      <c r="A25" s="244" t="s">
        <v>607</v>
      </c>
      <c r="B25" s="24"/>
      <c r="C25" s="19"/>
      <c r="D25" s="19"/>
      <c r="E25" s="19"/>
      <c r="F25" s="19"/>
      <c r="G25" s="19"/>
      <c r="H25" s="20"/>
      <c r="I25" s="300" t="s">
        <v>4</v>
      </c>
      <c r="J25" s="301"/>
      <c r="K25" s="302"/>
      <c r="L25" s="29" t="s">
        <v>1040</v>
      </c>
      <c r="M25" s="29"/>
      <c r="N25" s="29" t="s">
        <v>1040</v>
      </c>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1047</v>
      </c>
      <c r="M35" s="282" t="s">
        <v>1050</v>
      </c>
      <c r="N35" s="282" t="s">
        <v>1056</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1047</v>
      </c>
      <c r="M44" s="282" t="s">
        <v>1050</v>
      </c>
      <c r="N44" s="282" t="s">
        <v>1056</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1050</v>
      </c>
      <c r="N89" s="262" t="s">
        <v>1056</v>
      </c>
    </row>
    <row r="90" spans="1:22" s="21" customFormat="1">
      <c r="A90" s="243"/>
      <c r="B90" s="1"/>
      <c r="C90" s="3"/>
      <c r="D90" s="3"/>
      <c r="E90" s="3"/>
      <c r="F90" s="3"/>
      <c r="G90" s="3"/>
      <c r="H90" s="287"/>
      <c r="I90" s="67" t="s">
        <v>36</v>
      </c>
      <c r="J90" s="68"/>
      <c r="K90" s="69"/>
      <c r="L90" s="262" t="s">
        <v>1048</v>
      </c>
      <c r="M90" s="262" t="s">
        <v>1051</v>
      </c>
      <c r="N90" s="262" t="s">
        <v>1057</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1057</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47</v>
      </c>
      <c r="K99" s="237" t="str">
        <f>IF(OR(COUNTIF(L99:N99,"未確認")&gt;0,COUNTIF(L99:N99,"~*")&gt;0),"※","")</f>
        <v/>
      </c>
      <c r="L99" s="258">
        <v>0</v>
      </c>
      <c r="M99" s="258">
        <v>47</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44</v>
      </c>
      <c r="K101" s="237" t="str">
        <f>IF(OR(COUNTIF(L101:N101,"未確認")&gt;0,COUNTIF(L101:N101,"~*")&gt;0),"※","")</f>
        <v/>
      </c>
      <c r="L101" s="258">
        <v>0</v>
      </c>
      <c r="M101" s="258">
        <v>44</v>
      </c>
      <c r="N101" s="258">
        <v>0</v>
      </c>
    </row>
    <row r="102" spans="1:22" s="83" customFormat="1" ht="34.5" customHeight="1">
      <c r="A102" s="244" t="s">
        <v>610</v>
      </c>
      <c r="B102" s="84"/>
      <c r="C102" s="374"/>
      <c r="D102" s="376"/>
      <c r="E102" s="314" t="s">
        <v>612</v>
      </c>
      <c r="F102" s="315"/>
      <c r="G102" s="315"/>
      <c r="H102" s="316"/>
      <c r="I102" s="417"/>
      <c r="J102" s="256">
        <f t="shared" si="0"/>
        <v>47</v>
      </c>
      <c r="K102" s="237" t="str">
        <f t="shared" ref="K102:K111" si="1">IF(OR(COUNTIF(L101:N101,"未確認")&gt;0,COUNTIF(L101:N101,"~*")&gt;0),"※","")</f>
        <v/>
      </c>
      <c r="L102" s="258">
        <v>0</v>
      </c>
      <c r="M102" s="258">
        <v>47</v>
      </c>
      <c r="N102" s="258">
        <v>0</v>
      </c>
    </row>
    <row r="103" spans="1:22" s="83" customFormat="1" ht="34.5" customHeight="1">
      <c r="A103" s="244" t="s">
        <v>613</v>
      </c>
      <c r="B103" s="84"/>
      <c r="C103" s="331" t="s">
        <v>46</v>
      </c>
      <c r="D103" s="333"/>
      <c r="E103" s="331" t="s">
        <v>42</v>
      </c>
      <c r="F103" s="332"/>
      <c r="G103" s="332"/>
      <c r="H103" s="333"/>
      <c r="I103" s="417"/>
      <c r="J103" s="256">
        <f t="shared" si="0"/>
        <v>66</v>
      </c>
      <c r="K103" s="237" t="str">
        <f t="shared" si="1"/>
        <v/>
      </c>
      <c r="L103" s="258">
        <v>30</v>
      </c>
      <c r="M103" s="258">
        <v>0</v>
      </c>
      <c r="N103" s="258">
        <v>36</v>
      </c>
    </row>
    <row r="104" spans="1:22" s="83" customFormat="1" ht="34.5" customHeight="1">
      <c r="A104" s="244" t="s">
        <v>614</v>
      </c>
      <c r="B104" s="84"/>
      <c r="C104" s="393"/>
      <c r="D104" s="394"/>
      <c r="E104" s="425"/>
      <c r="F104" s="426"/>
      <c r="G104" s="317" t="s">
        <v>47</v>
      </c>
      <c r="H104" s="319"/>
      <c r="I104" s="417"/>
      <c r="J104" s="256">
        <f t="shared" si="0"/>
        <v>66</v>
      </c>
      <c r="K104" s="237" t="str">
        <f t="shared" si="1"/>
        <v/>
      </c>
      <c r="L104" s="258">
        <v>30</v>
      </c>
      <c r="M104" s="258">
        <v>0</v>
      </c>
      <c r="N104" s="258">
        <v>36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36</v>
      </c>
      <c r="K106" s="237" t="str">
        <f t="shared" si="1"/>
        <v/>
      </c>
      <c r="L106" s="258">
        <v>0</v>
      </c>
      <c r="M106" s="258">
        <v>0</v>
      </c>
      <c r="N106" s="258">
        <v>36</v>
      </c>
    </row>
    <row r="107" spans="1:22" s="83" customFormat="1" ht="34.5" customHeight="1">
      <c r="A107" s="244" t="s">
        <v>614</v>
      </c>
      <c r="B107" s="84"/>
      <c r="C107" s="393"/>
      <c r="D107" s="394"/>
      <c r="E107" s="425"/>
      <c r="F107" s="426"/>
      <c r="G107" s="317" t="s">
        <v>47</v>
      </c>
      <c r="H107" s="319"/>
      <c r="I107" s="417"/>
      <c r="J107" s="256">
        <f t="shared" si="0"/>
        <v>36</v>
      </c>
      <c r="K107" s="237" t="str">
        <f t="shared" si="1"/>
        <v/>
      </c>
      <c r="L107" s="258">
        <v>0</v>
      </c>
      <c r="M107" s="258">
        <v>0</v>
      </c>
      <c r="N107" s="258">
        <v>36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66</v>
      </c>
      <c r="K109" s="237" t="str">
        <f t="shared" si="1"/>
        <v/>
      </c>
      <c r="L109" s="258">
        <v>30</v>
      </c>
      <c r="M109" s="258">
        <v>0</v>
      </c>
      <c r="N109" s="258">
        <v>36</v>
      </c>
    </row>
    <row r="110" spans="1:22" s="83" customFormat="1" ht="34.5" customHeight="1">
      <c r="A110" s="244" t="s">
        <v>614</v>
      </c>
      <c r="B110" s="84"/>
      <c r="C110" s="393"/>
      <c r="D110" s="394"/>
      <c r="E110" s="429"/>
      <c r="F110" s="430"/>
      <c r="G110" s="314" t="s">
        <v>47</v>
      </c>
      <c r="H110" s="316"/>
      <c r="I110" s="417"/>
      <c r="J110" s="256">
        <f t="shared" si="0"/>
        <v>66</v>
      </c>
      <c r="K110" s="237" t="str">
        <f t="shared" si="1"/>
        <v/>
      </c>
      <c r="L110" s="258">
        <v>30</v>
      </c>
      <c r="M110" s="258">
        <v>0</v>
      </c>
      <c r="N110" s="258">
        <v>36</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1042</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1057</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1053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1057</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560</v>
      </c>
      <c r="N131" s="98" t="s">
        <v>1054</v>
      </c>
    </row>
    <row r="132" spans="1:22" s="83" customFormat="1" ht="34.5" customHeight="1">
      <c r="A132" s="244" t="s">
        <v>621</v>
      </c>
      <c r="B132" s="84"/>
      <c r="C132" s="295"/>
      <c r="D132" s="297"/>
      <c r="E132" s="317" t="s">
        <v>58</v>
      </c>
      <c r="F132" s="318"/>
      <c r="G132" s="318"/>
      <c r="H132" s="319"/>
      <c r="I132" s="386"/>
      <c r="J132" s="101"/>
      <c r="K132" s="102"/>
      <c r="L132" s="82">
        <v>30</v>
      </c>
      <c r="M132" s="82">
        <v>47</v>
      </c>
      <c r="N132" s="82">
        <v>36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1057</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1055</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1055</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1055</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1055</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1055</v>
      </c>
    </row>
    <row r="150" spans="1:14" s="118" customFormat="1" ht="34.5" customHeight="1">
      <c r="A150" s="246" t="s">
        <v>652</v>
      </c>
      <c r="B150" s="115"/>
      <c r="C150" s="314" t="s">
        <v>560</v>
      </c>
      <c r="D150" s="315"/>
      <c r="E150" s="315"/>
      <c r="F150" s="315"/>
      <c r="G150" s="315"/>
      <c r="H150" s="316"/>
      <c r="I150" s="410"/>
      <c r="J150" s="263">
        <f t="shared" si="2"/>
        <v>80</v>
      </c>
      <c r="K150" s="264" t="str">
        <f t="shared" si="3"/>
        <v/>
      </c>
      <c r="L150" s="117">
        <v>80</v>
      </c>
      <c r="M150" s="117">
        <v>0</v>
      </c>
      <c r="N150" s="117" t="s">
        <v>1055</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1055</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1055</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1055</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1055</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1055</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1055</v>
      </c>
    </row>
    <row r="157" spans="1:14" s="118" customFormat="1" ht="34.5" customHeight="1">
      <c r="A157" s="246" t="s">
        <v>659</v>
      </c>
      <c r="B157" s="115"/>
      <c r="C157" s="314" t="s">
        <v>566</v>
      </c>
      <c r="D157" s="315"/>
      <c r="E157" s="315"/>
      <c r="F157" s="315"/>
      <c r="G157" s="315"/>
      <c r="H157" s="316"/>
      <c r="I157" s="410"/>
      <c r="J157" s="263" t="str">
        <f t="shared" si="2"/>
        <v>*</v>
      </c>
      <c r="K157" s="264" t="str">
        <f t="shared" si="3"/>
        <v>※</v>
      </c>
      <c r="L157" s="117">
        <v>0</v>
      </c>
      <c r="M157" s="117" t="s">
        <v>541</v>
      </c>
      <c r="N157" s="117" t="s">
        <v>1055</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t="s">
        <v>1055</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1055</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1055</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1055</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1055</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1055</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1055</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1055</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1055</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1055</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1055</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1055</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1055</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1055</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1055</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1055</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1055</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1055</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1055</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1055</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1055</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1055</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1055</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1055</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1055</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1055</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1055</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1055</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1055</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1055</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1055</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1055</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1055</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1055</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1055</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1055</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1055</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1055</v>
      </c>
    </row>
    <row r="196" spans="1:14" s="118" customFormat="1" ht="34.5" customHeight="1">
      <c r="A196" s="246" t="s">
        <v>698</v>
      </c>
      <c r="B196" s="115"/>
      <c r="C196" s="314" t="s">
        <v>109</v>
      </c>
      <c r="D196" s="315"/>
      <c r="E196" s="315"/>
      <c r="F196" s="315"/>
      <c r="G196" s="315"/>
      <c r="H196" s="316"/>
      <c r="I196" s="410"/>
      <c r="J196" s="263">
        <f t="shared" si="4"/>
        <v>29</v>
      </c>
      <c r="K196" s="264" t="str">
        <f t="shared" si="5"/>
        <v/>
      </c>
      <c r="L196" s="117">
        <v>0</v>
      </c>
      <c r="M196" s="117">
        <v>29</v>
      </c>
      <c r="N196" s="117" t="s">
        <v>1055</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1055</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1055</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1055</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1055</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1055</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1055</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1055</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1055</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1055</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1055</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1055</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1055</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1055</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1055</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1055</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1055</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1055</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1055</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1055</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1055</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1055</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1055</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1055</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t="s">
        <v>541</v>
      </c>
      <c r="N220" s="117" t="s">
        <v>1055</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1057</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1057</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1057</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1057</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1057</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29</v>
      </c>
      <c r="K269" s="81" t="str">
        <f t="shared" si="8"/>
        <v/>
      </c>
      <c r="L269" s="147">
        <v>0</v>
      </c>
      <c r="M269" s="147">
        <v>18</v>
      </c>
      <c r="N269" s="147">
        <v>11</v>
      </c>
    </row>
    <row r="270" spans="1:22" s="83" customFormat="1" ht="34.5" customHeight="1">
      <c r="A270" s="249" t="s">
        <v>725</v>
      </c>
      <c r="B270" s="120"/>
      <c r="C270" s="368"/>
      <c r="D270" s="368"/>
      <c r="E270" s="368"/>
      <c r="F270" s="368"/>
      <c r="G270" s="368" t="s">
        <v>148</v>
      </c>
      <c r="H270" s="368"/>
      <c r="I270" s="401"/>
      <c r="J270" s="266">
        <f t="shared" si="9"/>
        <v>2.2999999999999998</v>
      </c>
      <c r="K270" s="81" t="str">
        <f t="shared" si="8"/>
        <v/>
      </c>
      <c r="L270" s="148">
        <v>0</v>
      </c>
      <c r="M270" s="148">
        <v>0.8</v>
      </c>
      <c r="N270" s="148">
        <v>1.5</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3</v>
      </c>
      <c r="N271" s="147">
        <v>0</v>
      </c>
    </row>
    <row r="272" spans="1:22" s="83" customFormat="1" ht="34.5" customHeight="1">
      <c r="A272" s="249" t="s">
        <v>726</v>
      </c>
      <c r="B272" s="120"/>
      <c r="C272" s="369"/>
      <c r="D272" s="369"/>
      <c r="E272" s="369"/>
      <c r="F272" s="369"/>
      <c r="G272" s="368" t="s">
        <v>148</v>
      </c>
      <c r="H272" s="368"/>
      <c r="I272" s="401"/>
      <c r="J272" s="266">
        <f t="shared" si="9"/>
        <v>2.1</v>
      </c>
      <c r="K272" s="81" t="str">
        <f t="shared" si="8"/>
        <v/>
      </c>
      <c r="L272" s="148">
        <v>0</v>
      </c>
      <c r="M272" s="148">
        <v>1.3</v>
      </c>
      <c r="N272" s="148">
        <v>0.8</v>
      </c>
    </row>
    <row r="273" spans="1:14" s="83" customFormat="1" ht="34.5" customHeight="1">
      <c r="A273" s="249" t="s">
        <v>727</v>
      </c>
      <c r="B273" s="120"/>
      <c r="C273" s="368" t="s">
        <v>152</v>
      </c>
      <c r="D273" s="369"/>
      <c r="E273" s="369"/>
      <c r="F273" s="369"/>
      <c r="G273" s="368" t="s">
        <v>146</v>
      </c>
      <c r="H273" s="368"/>
      <c r="I273" s="401"/>
      <c r="J273" s="266">
        <f t="shared" si="9"/>
        <v>8</v>
      </c>
      <c r="K273" s="81" t="str">
        <f t="shared" si="8"/>
        <v/>
      </c>
      <c r="L273" s="147">
        <v>0</v>
      </c>
      <c r="M273" s="147">
        <v>1</v>
      </c>
      <c r="N273" s="147">
        <v>7</v>
      </c>
    </row>
    <row r="274" spans="1:14" s="83" customFormat="1" ht="34.5" customHeight="1">
      <c r="A274" s="249" t="s">
        <v>727</v>
      </c>
      <c r="B274" s="120"/>
      <c r="C274" s="369"/>
      <c r="D274" s="369"/>
      <c r="E274" s="369"/>
      <c r="F274" s="369"/>
      <c r="G274" s="368" t="s">
        <v>148</v>
      </c>
      <c r="H274" s="368"/>
      <c r="I274" s="401"/>
      <c r="J274" s="266">
        <f t="shared" si="9"/>
        <v>1.6</v>
      </c>
      <c r="K274" s="81" t="str">
        <f t="shared" si="8"/>
        <v/>
      </c>
      <c r="L274" s="148">
        <v>0</v>
      </c>
      <c r="M274" s="148">
        <v>1.6</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17</v>
      </c>
      <c r="K277" s="81" t="str">
        <f t="shared" si="8"/>
        <v/>
      </c>
      <c r="L277" s="147">
        <v>0</v>
      </c>
      <c r="M277" s="147">
        <v>5</v>
      </c>
      <c r="N277" s="147">
        <v>12</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6</v>
      </c>
      <c r="K279" s="81" t="str">
        <f t="shared" si="8"/>
        <v/>
      </c>
      <c r="L279" s="147">
        <v>0</v>
      </c>
      <c r="M279" s="147">
        <v>1</v>
      </c>
      <c r="N279" s="147">
        <v>5</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9</v>
      </c>
      <c r="K281" s="81" t="str">
        <f t="shared" si="8"/>
        <v/>
      </c>
      <c r="L281" s="147">
        <v>0</v>
      </c>
      <c r="M281" s="147">
        <v>3</v>
      </c>
      <c r="N281" s="147">
        <v>6</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2</v>
      </c>
      <c r="K283" s="81" t="str">
        <f t="shared" si="8"/>
        <v/>
      </c>
      <c r="L283" s="147">
        <v>0</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0.8</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2</v>
      </c>
      <c r="K291" s="81" t="str">
        <f t="shared" si="8"/>
        <v/>
      </c>
      <c r="L291" s="147">
        <v>0</v>
      </c>
      <c r="M291" s="147">
        <v>1</v>
      </c>
      <c r="N291" s="147">
        <v>1</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2.2999999999999998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1.5</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1057</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1057</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1056</v>
      </c>
    </row>
    <row r="368" spans="1:22" s="118" customFormat="1" ht="20.25" customHeight="1">
      <c r="A368" s="243"/>
      <c r="B368" s="1"/>
      <c r="C368" s="3"/>
      <c r="D368" s="3"/>
      <c r="E368" s="3"/>
      <c r="F368" s="3"/>
      <c r="G368" s="3"/>
      <c r="H368" s="287"/>
      <c r="I368" s="67" t="s">
        <v>36</v>
      </c>
      <c r="J368" s="170"/>
      <c r="K368" s="79"/>
      <c r="L368" s="137" t="s">
        <v>1048</v>
      </c>
      <c r="M368" s="137" t="s">
        <v>1051</v>
      </c>
      <c r="N368" s="137" t="s">
        <v>1057</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1057</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837</v>
      </c>
      <c r="K392" s="81" t="str">
        <f t="shared" ref="K392:K397" si="12">IF(OR(COUNTIF(L392:N392,"未確認")&gt;0,COUNTIF(L392:N392,"~*")&gt;0),"※","")</f>
        <v/>
      </c>
      <c r="L392" s="147">
        <v>0</v>
      </c>
      <c r="M392" s="147">
        <v>670</v>
      </c>
      <c r="N392" s="147">
        <v>167</v>
      </c>
    </row>
    <row r="393" spans="1:22" s="83" customFormat="1" ht="34.5" customHeight="1">
      <c r="A393" s="249" t="s">
        <v>773</v>
      </c>
      <c r="B393" s="84"/>
      <c r="C393" s="367"/>
      <c r="D393" s="377"/>
      <c r="E393" s="317" t="s">
        <v>224</v>
      </c>
      <c r="F393" s="318"/>
      <c r="G393" s="318"/>
      <c r="H393" s="319"/>
      <c r="I393" s="340"/>
      <c r="J393" s="140">
        <f t="shared" si="11"/>
        <v>380</v>
      </c>
      <c r="K393" s="81" t="str">
        <f t="shared" si="12"/>
        <v/>
      </c>
      <c r="L393" s="147">
        <v>0</v>
      </c>
      <c r="M393" s="147">
        <v>218</v>
      </c>
      <c r="N393" s="147">
        <v>162</v>
      </c>
    </row>
    <row r="394" spans="1:22" s="83" customFormat="1" ht="34.5" customHeight="1">
      <c r="A394" s="250" t="s">
        <v>774</v>
      </c>
      <c r="B394" s="84"/>
      <c r="C394" s="367"/>
      <c r="D394" s="378"/>
      <c r="E394" s="317" t="s">
        <v>225</v>
      </c>
      <c r="F394" s="318"/>
      <c r="G394" s="318"/>
      <c r="H394" s="319"/>
      <c r="I394" s="340"/>
      <c r="J394" s="140">
        <f t="shared" si="11"/>
        <v>258</v>
      </c>
      <c r="K394" s="81" t="str">
        <f t="shared" si="12"/>
        <v/>
      </c>
      <c r="L394" s="147">
        <v>0</v>
      </c>
      <c r="M394" s="147">
        <v>253</v>
      </c>
      <c r="N394" s="147">
        <v>5</v>
      </c>
    </row>
    <row r="395" spans="1:22" s="83" customFormat="1" ht="34.5" customHeight="1">
      <c r="A395" s="250" t="s">
        <v>775</v>
      </c>
      <c r="B395" s="84"/>
      <c r="C395" s="367"/>
      <c r="D395" s="379"/>
      <c r="E395" s="317" t="s">
        <v>226</v>
      </c>
      <c r="F395" s="318"/>
      <c r="G395" s="318"/>
      <c r="H395" s="319"/>
      <c r="I395" s="340"/>
      <c r="J395" s="140">
        <f t="shared" si="11"/>
        <v>199</v>
      </c>
      <c r="K395" s="81" t="str">
        <f t="shared" si="12"/>
        <v/>
      </c>
      <c r="L395" s="147">
        <v>0</v>
      </c>
      <c r="M395" s="147">
        <v>199</v>
      </c>
      <c r="N395" s="147">
        <v>0</v>
      </c>
    </row>
    <row r="396" spans="1:22" s="83" customFormat="1" ht="34.5" customHeight="1">
      <c r="A396" s="250" t="s">
        <v>776</v>
      </c>
      <c r="B396" s="1"/>
      <c r="C396" s="367"/>
      <c r="D396" s="317" t="s">
        <v>227</v>
      </c>
      <c r="E396" s="318"/>
      <c r="F396" s="318"/>
      <c r="G396" s="318"/>
      <c r="H396" s="319"/>
      <c r="I396" s="340"/>
      <c r="J396" s="140">
        <f t="shared" si="11"/>
        <v>27099</v>
      </c>
      <c r="K396" s="81" t="str">
        <f t="shared" si="12"/>
        <v/>
      </c>
      <c r="L396" s="147">
        <v>0</v>
      </c>
      <c r="M396" s="147">
        <v>14793</v>
      </c>
      <c r="N396" s="147">
        <v>12306</v>
      </c>
    </row>
    <row r="397" spans="1:22" s="83" customFormat="1" ht="34.5" customHeight="1">
      <c r="A397" s="250" t="s">
        <v>777</v>
      </c>
      <c r="B397" s="119"/>
      <c r="C397" s="367"/>
      <c r="D397" s="317" t="s">
        <v>228</v>
      </c>
      <c r="E397" s="318"/>
      <c r="F397" s="318"/>
      <c r="G397" s="318"/>
      <c r="H397" s="319"/>
      <c r="I397" s="341"/>
      <c r="J397" s="140">
        <f t="shared" si="11"/>
        <v>840</v>
      </c>
      <c r="K397" s="81" t="str">
        <f t="shared" si="12"/>
        <v/>
      </c>
      <c r="L397" s="147">
        <v>0</v>
      </c>
      <c r="M397" s="147">
        <v>667</v>
      </c>
      <c r="N397" s="147">
        <v>173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1057</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837</v>
      </c>
      <c r="K405" s="81" t="str">
        <f t="shared" ref="K405:K422" si="14">IF(OR(COUNTIF(L405:N405,"未確認")&gt;0,COUNTIF(L405:N405,"~*")&gt;0),"※","")</f>
        <v/>
      </c>
      <c r="L405" s="147">
        <v>0</v>
      </c>
      <c r="M405" s="147">
        <v>670</v>
      </c>
      <c r="N405" s="147">
        <v>167</v>
      </c>
    </row>
    <row r="406" spans="1:22" s="83" customFormat="1" ht="34.5" customHeight="1">
      <c r="A406" s="251" t="s">
        <v>779</v>
      </c>
      <c r="B406" s="119"/>
      <c r="C406" s="366"/>
      <c r="D406" s="372" t="s">
        <v>233</v>
      </c>
      <c r="E406" s="374" t="s">
        <v>234</v>
      </c>
      <c r="F406" s="375"/>
      <c r="G406" s="375"/>
      <c r="H406" s="376"/>
      <c r="I406" s="358"/>
      <c r="J406" s="140">
        <f t="shared" si="13"/>
        <v>10</v>
      </c>
      <c r="K406" s="81" t="str">
        <f t="shared" si="14"/>
        <v/>
      </c>
      <c r="L406" s="147">
        <v>0</v>
      </c>
      <c r="M406" s="147">
        <v>0</v>
      </c>
      <c r="N406" s="147">
        <v>10</v>
      </c>
    </row>
    <row r="407" spans="1:22" s="83" customFormat="1" ht="34.5" customHeight="1">
      <c r="A407" s="251" t="s">
        <v>780</v>
      </c>
      <c r="B407" s="119"/>
      <c r="C407" s="366"/>
      <c r="D407" s="366"/>
      <c r="E407" s="317" t="s">
        <v>235</v>
      </c>
      <c r="F407" s="318"/>
      <c r="G407" s="318"/>
      <c r="H407" s="319"/>
      <c r="I407" s="358"/>
      <c r="J407" s="140">
        <f t="shared" si="13"/>
        <v>411</v>
      </c>
      <c r="K407" s="81" t="str">
        <f t="shared" si="14"/>
        <v/>
      </c>
      <c r="L407" s="147">
        <v>0</v>
      </c>
      <c r="M407" s="147">
        <v>406</v>
      </c>
      <c r="N407" s="147">
        <v>5</v>
      </c>
    </row>
    <row r="408" spans="1:22" s="83" customFormat="1" ht="34.5" customHeight="1">
      <c r="A408" s="251" t="s">
        <v>781</v>
      </c>
      <c r="B408" s="119"/>
      <c r="C408" s="366"/>
      <c r="D408" s="366"/>
      <c r="E408" s="317" t="s">
        <v>236</v>
      </c>
      <c r="F408" s="318"/>
      <c r="G408" s="318"/>
      <c r="H408" s="319"/>
      <c r="I408" s="358"/>
      <c r="J408" s="140">
        <f t="shared" si="13"/>
        <v>330</v>
      </c>
      <c r="K408" s="81" t="str">
        <f t="shared" si="14"/>
        <v/>
      </c>
      <c r="L408" s="147">
        <v>0</v>
      </c>
      <c r="M408" s="147">
        <v>178</v>
      </c>
      <c r="N408" s="147">
        <v>152</v>
      </c>
    </row>
    <row r="409" spans="1:22" s="83" customFormat="1" ht="34.5" customHeight="1">
      <c r="A409" s="251" t="s">
        <v>782</v>
      </c>
      <c r="B409" s="119"/>
      <c r="C409" s="366"/>
      <c r="D409" s="366"/>
      <c r="E409" s="314" t="s">
        <v>990</v>
      </c>
      <c r="F409" s="315"/>
      <c r="G409" s="315"/>
      <c r="H409" s="316"/>
      <c r="I409" s="358"/>
      <c r="J409" s="140">
        <f t="shared" si="13"/>
        <v>86</v>
      </c>
      <c r="K409" s="81" t="str">
        <f t="shared" si="14"/>
        <v/>
      </c>
      <c r="L409" s="147">
        <v>0</v>
      </c>
      <c r="M409" s="147">
        <v>86</v>
      </c>
      <c r="N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840</v>
      </c>
      <c r="K413" s="81" t="str">
        <f t="shared" si="14"/>
        <v/>
      </c>
      <c r="L413" s="147">
        <v>0</v>
      </c>
      <c r="M413" s="147">
        <v>667</v>
      </c>
      <c r="N413" s="147">
        <v>173</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539</v>
      </c>
      <c r="K415" s="81" t="str">
        <f t="shared" si="14"/>
        <v/>
      </c>
      <c r="L415" s="147">
        <v>0</v>
      </c>
      <c r="M415" s="147">
        <v>418</v>
      </c>
      <c r="N415" s="147">
        <v>121</v>
      </c>
    </row>
    <row r="416" spans="1:22" s="83" customFormat="1" ht="34.5" customHeight="1">
      <c r="A416" s="251" t="s">
        <v>789</v>
      </c>
      <c r="B416" s="119"/>
      <c r="C416" s="366"/>
      <c r="D416" s="366"/>
      <c r="E416" s="317" t="s">
        <v>243</v>
      </c>
      <c r="F416" s="318"/>
      <c r="G416" s="318"/>
      <c r="H416" s="319"/>
      <c r="I416" s="358"/>
      <c r="J416" s="140">
        <f t="shared" si="13"/>
        <v>173</v>
      </c>
      <c r="K416" s="81" t="str">
        <f t="shared" si="14"/>
        <v/>
      </c>
      <c r="L416" s="147">
        <v>0</v>
      </c>
      <c r="M416" s="147">
        <v>152</v>
      </c>
      <c r="N416" s="147">
        <v>21</v>
      </c>
    </row>
    <row r="417" spans="1:22" s="83" customFormat="1" ht="34.5" customHeight="1">
      <c r="A417" s="251" t="s">
        <v>790</v>
      </c>
      <c r="B417" s="119"/>
      <c r="C417" s="366"/>
      <c r="D417" s="366"/>
      <c r="E417" s="317" t="s">
        <v>244</v>
      </c>
      <c r="F417" s="318"/>
      <c r="G417" s="318"/>
      <c r="H417" s="319"/>
      <c r="I417" s="358"/>
      <c r="J417" s="140">
        <f t="shared" si="13"/>
        <v>26</v>
      </c>
      <c r="K417" s="81" t="str">
        <f t="shared" si="14"/>
        <v/>
      </c>
      <c r="L417" s="147">
        <v>0</v>
      </c>
      <c r="M417" s="147">
        <v>14</v>
      </c>
      <c r="N417" s="147">
        <v>12</v>
      </c>
    </row>
    <row r="418" spans="1:22" s="83" customFormat="1" ht="34.5" customHeight="1">
      <c r="A418" s="251" t="s">
        <v>791</v>
      </c>
      <c r="B418" s="119"/>
      <c r="C418" s="366"/>
      <c r="D418" s="366"/>
      <c r="E418" s="317" t="s">
        <v>245</v>
      </c>
      <c r="F418" s="318"/>
      <c r="G418" s="318"/>
      <c r="H418" s="319"/>
      <c r="I418" s="358"/>
      <c r="J418" s="140">
        <f t="shared" si="13"/>
        <v>25</v>
      </c>
      <c r="K418" s="81" t="str">
        <f t="shared" si="14"/>
        <v/>
      </c>
      <c r="L418" s="147">
        <v>0</v>
      </c>
      <c r="M418" s="147">
        <v>19</v>
      </c>
      <c r="N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24</v>
      </c>
      <c r="K420" s="81" t="str">
        <f t="shared" si="14"/>
        <v/>
      </c>
      <c r="L420" s="147">
        <v>0</v>
      </c>
      <c r="M420" s="147">
        <v>19</v>
      </c>
      <c r="N420" s="147">
        <v>5</v>
      </c>
    </row>
    <row r="421" spans="1:22" s="83" customFormat="1" ht="34.5" customHeight="1">
      <c r="A421" s="251" t="s">
        <v>794</v>
      </c>
      <c r="B421" s="119"/>
      <c r="C421" s="366"/>
      <c r="D421" s="366"/>
      <c r="E421" s="317" t="s">
        <v>247</v>
      </c>
      <c r="F421" s="318"/>
      <c r="G421" s="318"/>
      <c r="H421" s="319"/>
      <c r="I421" s="358"/>
      <c r="J421" s="140">
        <f t="shared" si="13"/>
        <v>45</v>
      </c>
      <c r="K421" s="81" t="str">
        <f t="shared" si="14"/>
        <v/>
      </c>
      <c r="L421" s="147">
        <v>0</v>
      </c>
      <c r="M421" s="147">
        <v>45</v>
      </c>
      <c r="N421" s="147">
        <v>0</v>
      </c>
    </row>
    <row r="422" spans="1:22" s="83" customFormat="1" ht="34.5" customHeight="1">
      <c r="A422" s="251" t="s">
        <v>795</v>
      </c>
      <c r="B422" s="119"/>
      <c r="C422" s="366"/>
      <c r="D422" s="366"/>
      <c r="E422" s="317" t="s">
        <v>166</v>
      </c>
      <c r="F422" s="318"/>
      <c r="G422" s="318"/>
      <c r="H422" s="319"/>
      <c r="I422" s="359"/>
      <c r="J422" s="140">
        <f t="shared" si="13"/>
        <v>8</v>
      </c>
      <c r="K422" s="81" t="str">
        <f t="shared" si="14"/>
        <v/>
      </c>
      <c r="L422" s="147">
        <v>0</v>
      </c>
      <c r="M422" s="147">
        <v>0</v>
      </c>
      <c r="N422" s="147">
        <v>8</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1057</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840</v>
      </c>
      <c r="K430" s="193" t="str">
        <f>IF(OR(COUNTIF(L430:N430,"未確認")&gt;0,COUNTIF(L430:N430,"~*")&gt;0),"※","")</f>
        <v/>
      </c>
      <c r="L430" s="147">
        <v>0</v>
      </c>
      <c r="M430" s="147">
        <v>667</v>
      </c>
      <c r="N430" s="147">
        <v>173</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422</v>
      </c>
      <c r="K433" s="193" t="str">
        <f>IF(OR(COUNTIF(L433:N433,"未確認")&gt;0,COUNTIF(L433:N433,"~*")&gt;0),"※","")</f>
        <v/>
      </c>
      <c r="L433" s="147">
        <v>0</v>
      </c>
      <c r="M433" s="147">
        <v>249</v>
      </c>
      <c r="N433" s="147">
        <v>173</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418</v>
      </c>
      <c r="K434" s="193" t="str">
        <f>IF(OR(COUNTIF(L434:N434,"未確認")&gt;0,COUNTIF(L434:N434,"~*")&gt;0),"※","")</f>
        <v/>
      </c>
      <c r="L434" s="147">
        <v>0</v>
      </c>
      <c r="M434" s="147">
        <v>418</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1057</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1057</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1055</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541</v>
      </c>
      <c r="M469" s="117">
        <v>0</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t="s">
        <v>541</v>
      </c>
      <c r="M476" s="117">
        <v>0</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541</v>
      </c>
      <c r="M477" s="117" t="s">
        <v>541</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v>0</v>
      </c>
      <c r="M481" s="117">
        <v>0</v>
      </c>
      <c r="N481" s="117" t="s">
        <v>1055</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1055</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1055</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1055</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1056</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1051</v>
      </c>
      <c r="N503" s="70" t="s">
        <v>1057</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1055</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v>0</v>
      </c>
      <c r="N505" s="117" t="s">
        <v>1055</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1055</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1055</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t="s">
        <v>1055</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1055</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t="s">
        <v>1055</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1055</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1056</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1051</v>
      </c>
      <c r="N515" s="70" t="s">
        <v>1057</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v>0</v>
      </c>
      <c r="M516" s="117">
        <v>0</v>
      </c>
      <c r="N516" s="117" t="s">
        <v>1055</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v>0</v>
      </c>
      <c r="M517" s="117">
        <v>0</v>
      </c>
      <c r="N517" s="117" t="s">
        <v>1055</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1056</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1051</v>
      </c>
      <c r="N521" s="70" t="s">
        <v>1057</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v>0</v>
      </c>
      <c r="M522" s="117">
        <v>0</v>
      </c>
      <c r="N522" s="117" t="s">
        <v>1055</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1056</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1051</v>
      </c>
      <c r="N526" s="70" t="s">
        <v>1057</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1056</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1051</v>
      </c>
      <c r="N531" s="70" t="s">
        <v>1057</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1055</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1055</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1055</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1055</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1055</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1055</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1056</v>
      </c>
    </row>
    <row r="544" spans="1:22" s="1" customFormat="1" ht="20.25" customHeight="1">
      <c r="A544" s="243"/>
      <c r="C544" s="62"/>
      <c r="D544" s="3"/>
      <c r="E544" s="3"/>
      <c r="F544" s="3"/>
      <c r="G544" s="3"/>
      <c r="H544" s="287"/>
      <c r="I544" s="67" t="s">
        <v>36</v>
      </c>
      <c r="J544" s="68"/>
      <c r="K544" s="186"/>
      <c r="L544" s="70" t="s">
        <v>1048</v>
      </c>
      <c r="M544" s="70" t="s">
        <v>1051</v>
      </c>
      <c r="N544" s="70" t="s">
        <v>1057</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1055</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1055</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1055</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1055</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1055</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1055</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1055</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1055</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1055</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1055</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1055</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1055</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1055</v>
      </c>
    </row>
    <row r="558" spans="1:14" s="115" customFormat="1" ht="113.5" customHeight="1">
      <c r="A558" s="251" t="s">
        <v>868</v>
      </c>
      <c r="B558" s="119"/>
      <c r="C558" s="314" t="s">
        <v>866</v>
      </c>
      <c r="D558" s="315"/>
      <c r="E558" s="315"/>
      <c r="F558" s="315"/>
      <c r="G558" s="315"/>
      <c r="H558" s="316"/>
      <c r="I558" s="296" t="s">
        <v>867</v>
      </c>
      <c r="J558" s="223"/>
      <c r="K558" s="242"/>
      <c r="L558" s="211" t="s">
        <v>1046</v>
      </c>
      <c r="M558" s="211" t="s">
        <v>1049</v>
      </c>
      <c r="N558" s="211" t="s">
        <v>1049</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v>38.9</v>
      </c>
      <c r="N560" s="211">
        <v>38.9</v>
      </c>
    </row>
    <row r="561" spans="1:14" s="91" customFormat="1" ht="34.5" customHeight="1">
      <c r="A561" s="251" t="s">
        <v>871</v>
      </c>
      <c r="B561" s="119"/>
      <c r="C561" s="209"/>
      <c r="D561" s="328" t="s">
        <v>377</v>
      </c>
      <c r="E561" s="339"/>
      <c r="F561" s="339"/>
      <c r="G561" s="339"/>
      <c r="H561" s="329"/>
      <c r="I561" s="340"/>
      <c r="J561" s="207"/>
      <c r="K561" s="210"/>
      <c r="L561" s="211" t="s">
        <v>533</v>
      </c>
      <c r="M561" s="211">
        <v>15</v>
      </c>
      <c r="N561" s="211">
        <v>15</v>
      </c>
    </row>
    <row r="562" spans="1:14" s="91" customFormat="1" ht="34.5" customHeight="1">
      <c r="A562" s="251" t="s">
        <v>872</v>
      </c>
      <c r="B562" s="119"/>
      <c r="C562" s="209"/>
      <c r="D562" s="328" t="s">
        <v>993</v>
      </c>
      <c r="E562" s="339"/>
      <c r="F562" s="339"/>
      <c r="G562" s="339"/>
      <c r="H562" s="329"/>
      <c r="I562" s="340"/>
      <c r="J562" s="207"/>
      <c r="K562" s="210"/>
      <c r="L562" s="211" t="s">
        <v>533</v>
      </c>
      <c r="M562" s="211">
        <v>12.5</v>
      </c>
      <c r="N562" s="211">
        <v>12.5</v>
      </c>
    </row>
    <row r="563" spans="1:14" s="91" customFormat="1" ht="34.5" customHeight="1">
      <c r="A563" s="251" t="s">
        <v>873</v>
      </c>
      <c r="B563" s="119"/>
      <c r="C563" s="209"/>
      <c r="D563" s="328" t="s">
        <v>379</v>
      </c>
      <c r="E563" s="339"/>
      <c r="F563" s="339"/>
      <c r="G563" s="339"/>
      <c r="H563" s="329"/>
      <c r="I563" s="340"/>
      <c r="J563" s="207"/>
      <c r="K563" s="210"/>
      <c r="L563" s="211" t="s">
        <v>533</v>
      </c>
      <c r="M563" s="211">
        <v>2.5</v>
      </c>
      <c r="N563" s="211">
        <v>2.5</v>
      </c>
    </row>
    <row r="564" spans="1:14" s="91" customFormat="1" ht="34.5" customHeight="1">
      <c r="A564" s="251" t="s">
        <v>874</v>
      </c>
      <c r="B564" s="119"/>
      <c r="C564" s="209"/>
      <c r="D564" s="328" t="s">
        <v>380</v>
      </c>
      <c r="E564" s="339"/>
      <c r="F564" s="339"/>
      <c r="G564" s="339"/>
      <c r="H564" s="329"/>
      <c r="I564" s="340"/>
      <c r="J564" s="207"/>
      <c r="K564" s="210"/>
      <c r="L564" s="211" t="s">
        <v>533</v>
      </c>
      <c r="M564" s="211">
        <v>0</v>
      </c>
      <c r="N564" s="211">
        <v>0</v>
      </c>
    </row>
    <row r="565" spans="1:14" s="91" customFormat="1" ht="34.5" customHeight="1">
      <c r="A565" s="251" t="s">
        <v>875</v>
      </c>
      <c r="B565" s="119"/>
      <c r="C565" s="280"/>
      <c r="D565" s="328" t="s">
        <v>869</v>
      </c>
      <c r="E565" s="339"/>
      <c r="F565" s="339"/>
      <c r="G565" s="339"/>
      <c r="H565" s="329"/>
      <c r="I565" s="340"/>
      <c r="J565" s="207"/>
      <c r="K565" s="210"/>
      <c r="L565" s="211" t="s">
        <v>533</v>
      </c>
      <c r="M565" s="211">
        <v>1.2</v>
      </c>
      <c r="N565" s="211">
        <v>1.2</v>
      </c>
    </row>
    <row r="566" spans="1:14" s="91" customFormat="1" ht="34.5" customHeight="1">
      <c r="A566" s="251" t="s">
        <v>876</v>
      </c>
      <c r="B566" s="119"/>
      <c r="C566" s="285"/>
      <c r="D566" s="328" t="s">
        <v>994</v>
      </c>
      <c r="E566" s="339"/>
      <c r="F566" s="339"/>
      <c r="G566" s="339"/>
      <c r="H566" s="329"/>
      <c r="I566" s="340"/>
      <c r="J566" s="213"/>
      <c r="K566" s="214"/>
      <c r="L566" s="211" t="s">
        <v>533</v>
      </c>
      <c r="M566" s="211">
        <v>14.1</v>
      </c>
      <c r="N566" s="211">
        <v>14.1</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1056</v>
      </c>
    </row>
    <row r="589" spans="1:22" s="1" customFormat="1" ht="20.25" customHeight="1">
      <c r="A589" s="243"/>
      <c r="C589" s="62"/>
      <c r="D589" s="3"/>
      <c r="E589" s="3"/>
      <c r="F589" s="3"/>
      <c r="G589" s="3"/>
      <c r="H589" s="287"/>
      <c r="I589" s="67" t="s">
        <v>36</v>
      </c>
      <c r="J589" s="68"/>
      <c r="K589" s="186"/>
      <c r="L589" s="70" t="s">
        <v>1048</v>
      </c>
      <c r="M589" s="70" t="s">
        <v>1051</v>
      </c>
      <c r="N589" s="70" t="s">
        <v>1057</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v>0</v>
      </c>
      <c r="M590" s="117">
        <v>0</v>
      </c>
      <c r="N590" s="117" t="s">
        <v>1055</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v>0</v>
      </c>
      <c r="M591" s="117">
        <v>0</v>
      </c>
      <c r="N591" s="117" t="s">
        <v>1055</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v>0</v>
      </c>
      <c r="M592" s="117">
        <v>0</v>
      </c>
      <c r="N592" s="117" t="s">
        <v>1055</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24</v>
      </c>
      <c r="K593" s="201" t="str">
        <f>IF(OR(COUNTIF(L593:N593,"未確認")&gt;0,COUNTIF(L593:N593,"*")&gt;0),"※","")</f>
        <v>※</v>
      </c>
      <c r="L593" s="117">
        <v>24</v>
      </c>
      <c r="M593" s="117">
        <v>0</v>
      </c>
      <c r="N593" s="117" t="s">
        <v>1055</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v>0</v>
      </c>
      <c r="M594" s="117">
        <v>0</v>
      </c>
      <c r="N594" s="117" t="s">
        <v>1055</v>
      </c>
    </row>
    <row r="595" spans="1:14" s="115" customFormat="1" ht="35.15" customHeight="1">
      <c r="A595" s="251" t="s">
        <v>895</v>
      </c>
      <c r="B595" s="84"/>
      <c r="C595" s="320" t="s">
        <v>995</v>
      </c>
      <c r="D595" s="321"/>
      <c r="E595" s="321"/>
      <c r="F595" s="321"/>
      <c r="G595" s="321"/>
      <c r="H595" s="322"/>
      <c r="I595" s="337" t="s">
        <v>397</v>
      </c>
      <c r="J595" s="140">
        <v>327</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36</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1191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146</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v>373</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1055</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1055</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t="s">
        <v>1055</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1055</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1055</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1055</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1057</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1055</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1055</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1055</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1055</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1055</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1055</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1055</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1055</v>
      </c>
    </row>
    <row r="621" spans="1:22" s="118" customFormat="1" ht="84" customHeight="1">
      <c r="A621" s="252" t="s">
        <v>914</v>
      </c>
      <c r="B621" s="119"/>
      <c r="C621" s="314" t="s">
        <v>1000</v>
      </c>
      <c r="D621" s="315"/>
      <c r="E621" s="315"/>
      <c r="F621" s="315"/>
      <c r="G621" s="315"/>
      <c r="H621" s="316"/>
      <c r="I621" s="122" t="s">
        <v>426</v>
      </c>
      <c r="J621" s="116" t="str">
        <f t="shared" si="28"/>
        <v>*</v>
      </c>
      <c r="K621" s="201" t="str">
        <f t="shared" si="29"/>
        <v>※</v>
      </c>
      <c r="L621" s="117" t="s">
        <v>541</v>
      </c>
      <c r="M621" s="117">
        <v>0</v>
      </c>
      <c r="N621" s="117" t="s">
        <v>1055</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t="s">
        <v>1055</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1055</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1057</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14</v>
      </c>
      <c r="K631" s="201" t="str">
        <f t="shared" ref="K631:K638" si="31">IF(OR(COUNTIF(L631:N631,"未確認")&gt;0,COUNTIF(L631:N631,"*")&gt;0),"※","")</f>
        <v>※</v>
      </c>
      <c r="L631" s="117">
        <v>14</v>
      </c>
      <c r="M631" s="117">
        <v>0</v>
      </c>
      <c r="N631" s="117" t="s">
        <v>1055</v>
      </c>
    </row>
    <row r="632" spans="1:22" s="118" customFormat="1" ht="56.15" customHeight="1">
      <c r="A632" s="252" t="s">
        <v>918</v>
      </c>
      <c r="B632" s="119"/>
      <c r="C632" s="317" t="s">
        <v>434</v>
      </c>
      <c r="D632" s="318"/>
      <c r="E632" s="318"/>
      <c r="F632" s="318"/>
      <c r="G632" s="318"/>
      <c r="H632" s="319"/>
      <c r="I632" s="122" t="s">
        <v>435</v>
      </c>
      <c r="J632" s="116">
        <f t="shared" si="30"/>
        <v>15</v>
      </c>
      <c r="K632" s="201" t="str">
        <f t="shared" si="31"/>
        <v>※</v>
      </c>
      <c r="L632" s="117">
        <v>15</v>
      </c>
      <c r="M632" s="117">
        <v>0</v>
      </c>
      <c r="N632" s="117" t="s">
        <v>1055</v>
      </c>
    </row>
    <row r="633" spans="1:22" s="118" customFormat="1" ht="56">
      <c r="A633" s="252" t="s">
        <v>919</v>
      </c>
      <c r="B633" s="119"/>
      <c r="C633" s="317" t="s">
        <v>436</v>
      </c>
      <c r="D633" s="318"/>
      <c r="E633" s="318"/>
      <c r="F633" s="318"/>
      <c r="G633" s="318"/>
      <c r="H633" s="319"/>
      <c r="I633" s="122" t="s">
        <v>437</v>
      </c>
      <c r="J633" s="116">
        <f t="shared" si="30"/>
        <v>24</v>
      </c>
      <c r="K633" s="201" t="str">
        <f t="shared" si="31"/>
        <v>※</v>
      </c>
      <c r="L633" s="117">
        <v>24</v>
      </c>
      <c r="M633" s="117">
        <v>0</v>
      </c>
      <c r="N633" s="117" t="s">
        <v>1055</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1055</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t="s">
        <v>1055</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1055</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t="s">
        <v>1055</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v>0</v>
      </c>
      <c r="N638" s="117" t="s">
        <v>1055</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1057</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67</v>
      </c>
      <c r="K646" s="201" t="str">
        <f t="shared" ref="K646:K660" si="33">IF(OR(COUNTIF(L646:N646,"未確認")&gt;0,COUNTIF(L646:N646,"*")&gt;0),"※","")</f>
        <v>※</v>
      </c>
      <c r="L646" s="117">
        <v>38</v>
      </c>
      <c r="M646" s="117">
        <v>29</v>
      </c>
      <c r="N646" s="117" t="s">
        <v>1055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1055</v>
      </c>
    </row>
    <row r="648" spans="1:22" s="118" customFormat="1" ht="70" customHeight="1">
      <c r="A648" s="252" t="s">
        <v>927</v>
      </c>
      <c r="B648" s="84"/>
      <c r="C648" s="188"/>
      <c r="D648" s="221"/>
      <c r="E648" s="317" t="s">
        <v>939</v>
      </c>
      <c r="F648" s="318"/>
      <c r="G648" s="318"/>
      <c r="H648" s="319"/>
      <c r="I648" s="122" t="s">
        <v>454</v>
      </c>
      <c r="J648" s="116">
        <f t="shared" si="32"/>
        <v>23</v>
      </c>
      <c r="K648" s="201" t="str">
        <f t="shared" si="33"/>
        <v>※</v>
      </c>
      <c r="L648" s="117" t="s">
        <v>541</v>
      </c>
      <c r="M648" s="117">
        <v>23</v>
      </c>
      <c r="N648" s="117" t="s">
        <v>1055</v>
      </c>
    </row>
    <row r="649" spans="1:22" s="118" customFormat="1" ht="70" customHeight="1">
      <c r="A649" s="252" t="s">
        <v>928</v>
      </c>
      <c r="B649" s="84"/>
      <c r="C649" s="295"/>
      <c r="D649" s="297"/>
      <c r="E649" s="317" t="s">
        <v>940</v>
      </c>
      <c r="F649" s="318"/>
      <c r="G649" s="318"/>
      <c r="H649" s="319"/>
      <c r="I649" s="122" t="s">
        <v>456</v>
      </c>
      <c r="J649" s="116">
        <f t="shared" si="32"/>
        <v>22</v>
      </c>
      <c r="K649" s="201" t="str">
        <f t="shared" si="33"/>
        <v>※</v>
      </c>
      <c r="L649" s="117">
        <v>22</v>
      </c>
      <c r="M649" s="117">
        <v>0</v>
      </c>
      <c r="N649" s="117" t="s">
        <v>1055</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1055</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t="s">
        <v>1055</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1055</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t="s">
        <v>1055</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1055</v>
      </c>
    </row>
    <row r="655" spans="1:22" s="118" customFormat="1" ht="70" customHeight="1">
      <c r="A655" s="252" t="s">
        <v>934</v>
      </c>
      <c r="B655" s="84"/>
      <c r="C655" s="317" t="s">
        <v>937</v>
      </c>
      <c r="D655" s="318"/>
      <c r="E655" s="318"/>
      <c r="F655" s="318"/>
      <c r="G655" s="318"/>
      <c r="H655" s="319"/>
      <c r="I655" s="122" t="s">
        <v>468</v>
      </c>
      <c r="J655" s="116">
        <f t="shared" si="32"/>
        <v>24</v>
      </c>
      <c r="K655" s="201" t="str">
        <f t="shared" si="33"/>
        <v>※</v>
      </c>
      <c r="L655" s="117">
        <v>24</v>
      </c>
      <c r="M655" s="117" t="s">
        <v>541</v>
      </c>
      <c r="N655" s="117" t="s">
        <v>1055</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1055</v>
      </c>
    </row>
    <row r="657" spans="1:22" s="118" customFormat="1" ht="70" customHeight="1">
      <c r="A657" s="252" t="s">
        <v>936</v>
      </c>
      <c r="B657" s="84"/>
      <c r="C657" s="317" t="s">
        <v>469</v>
      </c>
      <c r="D657" s="318"/>
      <c r="E657" s="318"/>
      <c r="F657" s="318"/>
      <c r="G657" s="318"/>
      <c r="H657" s="319"/>
      <c r="I657" s="122" t="s">
        <v>470</v>
      </c>
      <c r="J657" s="116">
        <f t="shared" si="32"/>
        <v>19</v>
      </c>
      <c r="K657" s="201" t="str">
        <f t="shared" si="33"/>
        <v>※</v>
      </c>
      <c r="L657" s="117">
        <v>19</v>
      </c>
      <c r="M657" s="117" t="s">
        <v>541</v>
      </c>
      <c r="N657" s="117" t="s">
        <v>1055</v>
      </c>
    </row>
    <row r="658" spans="1:22" s="118" customFormat="1" ht="56.15" customHeight="1">
      <c r="A658" s="252" t="s">
        <v>946</v>
      </c>
      <c r="B658" s="84"/>
      <c r="C658" s="317" t="s">
        <v>471</v>
      </c>
      <c r="D658" s="318"/>
      <c r="E658" s="318"/>
      <c r="F658" s="318"/>
      <c r="G658" s="318"/>
      <c r="H658" s="319"/>
      <c r="I658" s="122" t="s">
        <v>472</v>
      </c>
      <c r="J658" s="116">
        <f t="shared" si="32"/>
        <v>13</v>
      </c>
      <c r="K658" s="201" t="str">
        <f t="shared" si="33"/>
        <v>※</v>
      </c>
      <c r="L658" s="117">
        <v>0</v>
      </c>
      <c r="M658" s="117">
        <v>13</v>
      </c>
      <c r="N658" s="117" t="s">
        <v>1055</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1055</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1055</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1057</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99.6</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4.7</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v>173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66</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v>47</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v>75</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v>65</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v>31.8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1057</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v>0</v>
      </c>
      <c r="M683" s="117">
        <v>0</v>
      </c>
      <c r="N683" s="117" t="s">
        <v>1055</v>
      </c>
    </row>
    <row r="684" spans="1:22" s="118" customFormat="1" ht="42" customHeight="1">
      <c r="A684" s="252" t="s">
        <v>960</v>
      </c>
      <c r="B684" s="119"/>
      <c r="C684" s="317" t="s">
        <v>498</v>
      </c>
      <c r="D684" s="318"/>
      <c r="E684" s="318"/>
      <c r="F684" s="318"/>
      <c r="G684" s="318"/>
      <c r="H684" s="319"/>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1055</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v>0</v>
      </c>
      <c r="M685" s="117">
        <v>0</v>
      </c>
      <c r="N685" s="117" t="s">
        <v>1055</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1057</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IF(SUM(L693:N693)=0,IF(COUNTIF(L693:N693,"未確認")&gt;0,"未確認",IF(COUNTIF(L693:N693,"~*")&gt;0,"*",SUM(L693:N693))),SUM(L693:N693))</f>
        <v>*</v>
      </c>
      <c r="K693" s="201" t="str">
        <f>IF(OR(COUNTIF(L693:N693,"未確認")&gt;0,COUNTIF(L693:N693,"*")&gt;0),"※","")</f>
        <v>※</v>
      </c>
      <c r="L693" s="117" t="s">
        <v>541</v>
      </c>
      <c r="M693" s="117">
        <v>0</v>
      </c>
      <c r="N693" s="117" t="s">
        <v>1055</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v>0</v>
      </c>
      <c r="M694" s="117">
        <v>0</v>
      </c>
      <c r="N694" s="117" t="s">
        <v>1055</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v>0</v>
      </c>
      <c r="M695" s="117">
        <v>0</v>
      </c>
      <c r="N695" s="117" t="s">
        <v>1055</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v>0</v>
      </c>
      <c r="M696" s="117">
        <v>0</v>
      </c>
      <c r="N696" s="117" t="s">
        <v>1055</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v>0</v>
      </c>
      <c r="M697" s="117">
        <v>0</v>
      </c>
      <c r="N697" s="117" t="s">
        <v>1055</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1057</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v>0</v>
      </c>
      <c r="M706" s="117">
        <v>0</v>
      </c>
      <c r="N706" s="117" t="s">
        <v>1055</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v>0</v>
      </c>
      <c r="M707" s="117">
        <v>0</v>
      </c>
      <c r="N707" s="117" t="s">
        <v>1055</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v>0</v>
      </c>
      <c r="M708" s="117">
        <v>0</v>
      </c>
      <c r="N708" s="117" t="s">
        <v>1055</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v>0</v>
      </c>
      <c r="M709" s="117">
        <v>0</v>
      </c>
      <c r="N709" s="117" t="s">
        <v>1055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2B55658-01E2-41A7-9651-55D2DF9A7B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2019-11-15T09:51:20Z</dcterms:modified>
</cp:coreProperties>
</file>