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★★New企画G（H29-)\08 資料提供\R6  資料提供\240822_汚水処理人口普及率の公表について\HP更新\"/>
    </mc:Choice>
  </mc:AlternateContent>
  <bookViews>
    <workbookView xWindow="120" yWindow="75" windowWidth="20340" windowHeight="8100"/>
  </bookViews>
  <sheets>
    <sheet name="資料①_R5末" sheetId="9" r:id="rId1"/>
  </sheets>
  <definedNames>
    <definedName name="_Fill" hidden="1">#REF!</definedName>
    <definedName name="_xlnm.Print_Area" localSheetId="0">資料①_R5末!$A$1:$M$51</definedName>
    <definedName name="_xlnm.Print_Area">#REF!</definedName>
    <definedName name="PRINT_AREA_MI">#REF!</definedName>
  </definedNames>
  <calcPr calcId="162913"/>
</workbook>
</file>

<file path=xl/calcChain.xml><?xml version="1.0" encoding="utf-8"?>
<calcChain xmlns="http://schemas.openxmlformats.org/spreadsheetml/2006/main">
  <c r="L7" i="9" l="1"/>
  <c r="M7" i="9" s="1"/>
  <c r="J51" i="9" l="1"/>
  <c r="H51" i="9"/>
  <c r="I51" i="9" s="1"/>
  <c r="F51" i="9"/>
  <c r="D51" i="9"/>
  <c r="L51" i="9" s="1"/>
  <c r="M51" i="9" s="1"/>
  <c r="C51" i="9"/>
  <c r="K51" i="9" s="1"/>
  <c r="L50" i="9"/>
  <c r="M50" i="9" s="1"/>
  <c r="K50" i="9"/>
  <c r="I50" i="9"/>
  <c r="G50" i="9"/>
  <c r="E50" i="9"/>
  <c r="L49" i="9"/>
  <c r="M49" i="9" s="1"/>
  <c r="K49" i="9"/>
  <c r="I49" i="9"/>
  <c r="G49" i="9"/>
  <c r="E49" i="9"/>
  <c r="L48" i="9"/>
  <c r="M48" i="9" s="1"/>
  <c r="K48" i="9"/>
  <c r="I48" i="9"/>
  <c r="G48" i="9"/>
  <c r="E48" i="9"/>
  <c r="L47" i="9"/>
  <c r="M47" i="9" s="1"/>
  <c r="K47" i="9"/>
  <c r="I47" i="9"/>
  <c r="G47" i="9"/>
  <c r="E47" i="9"/>
  <c r="L46" i="9"/>
  <c r="M46" i="9" s="1"/>
  <c r="K46" i="9"/>
  <c r="I46" i="9"/>
  <c r="G46" i="9"/>
  <c r="E46" i="9"/>
  <c r="L45" i="9"/>
  <c r="M45" i="9" s="1"/>
  <c r="K45" i="9"/>
  <c r="I45" i="9"/>
  <c r="G45" i="9"/>
  <c r="E45" i="9"/>
  <c r="L44" i="9"/>
  <c r="M44" i="9" s="1"/>
  <c r="K44" i="9"/>
  <c r="I44" i="9"/>
  <c r="G44" i="9"/>
  <c r="E44" i="9"/>
  <c r="L43" i="9"/>
  <c r="M43" i="9" s="1"/>
  <c r="K43" i="9"/>
  <c r="I43" i="9"/>
  <c r="G43" i="9"/>
  <c r="E43" i="9"/>
  <c r="L42" i="9"/>
  <c r="M42" i="9" s="1"/>
  <c r="K42" i="9"/>
  <c r="I42" i="9"/>
  <c r="G42" i="9"/>
  <c r="E42" i="9"/>
  <c r="L41" i="9"/>
  <c r="M41" i="9" s="1"/>
  <c r="K41" i="9"/>
  <c r="I41" i="9"/>
  <c r="G41" i="9"/>
  <c r="E41" i="9"/>
  <c r="L40" i="9"/>
  <c r="M40" i="9" s="1"/>
  <c r="K40" i="9"/>
  <c r="I40" i="9"/>
  <c r="G40" i="9"/>
  <c r="E40" i="9"/>
  <c r="L39" i="9"/>
  <c r="M39" i="9" s="1"/>
  <c r="K39" i="9"/>
  <c r="I39" i="9"/>
  <c r="G39" i="9"/>
  <c r="E39" i="9"/>
  <c r="L38" i="9"/>
  <c r="M38" i="9" s="1"/>
  <c r="K38" i="9"/>
  <c r="I38" i="9"/>
  <c r="G38" i="9"/>
  <c r="E38" i="9"/>
  <c r="L37" i="9"/>
  <c r="M37" i="9" s="1"/>
  <c r="K37" i="9"/>
  <c r="I37" i="9"/>
  <c r="G37" i="9"/>
  <c r="E37" i="9"/>
  <c r="L36" i="9"/>
  <c r="M36" i="9" s="1"/>
  <c r="K36" i="9"/>
  <c r="I36" i="9"/>
  <c r="G36" i="9"/>
  <c r="E36" i="9"/>
  <c r="L35" i="9"/>
  <c r="M35" i="9" s="1"/>
  <c r="K35" i="9"/>
  <c r="I35" i="9"/>
  <c r="G35" i="9"/>
  <c r="E35" i="9"/>
  <c r="L34" i="9"/>
  <c r="M34" i="9" s="1"/>
  <c r="K34" i="9"/>
  <c r="I34" i="9"/>
  <c r="G34" i="9"/>
  <c r="E34" i="9"/>
  <c r="L33" i="9"/>
  <c r="M33" i="9" s="1"/>
  <c r="K33" i="9"/>
  <c r="I33" i="9"/>
  <c r="G33" i="9"/>
  <c r="E33" i="9"/>
  <c r="L32" i="9"/>
  <c r="M32" i="9" s="1"/>
  <c r="K32" i="9"/>
  <c r="I32" i="9"/>
  <c r="G32" i="9"/>
  <c r="E32" i="9"/>
  <c r="L31" i="9"/>
  <c r="M31" i="9" s="1"/>
  <c r="K31" i="9"/>
  <c r="I31" i="9"/>
  <c r="G31" i="9"/>
  <c r="E31" i="9"/>
  <c r="L30" i="9"/>
  <c r="M30" i="9" s="1"/>
  <c r="K30" i="9"/>
  <c r="I30" i="9"/>
  <c r="G30" i="9"/>
  <c r="E30" i="9"/>
  <c r="L29" i="9"/>
  <c r="M29" i="9" s="1"/>
  <c r="K29" i="9"/>
  <c r="I29" i="9"/>
  <c r="G29" i="9"/>
  <c r="E29" i="9"/>
  <c r="L28" i="9"/>
  <c r="M28" i="9" s="1"/>
  <c r="K28" i="9"/>
  <c r="I28" i="9"/>
  <c r="G28" i="9"/>
  <c r="E28" i="9"/>
  <c r="L27" i="9"/>
  <c r="M27" i="9" s="1"/>
  <c r="K27" i="9"/>
  <c r="I27" i="9"/>
  <c r="G27" i="9"/>
  <c r="E27" i="9"/>
  <c r="L26" i="9"/>
  <c r="M26" i="9" s="1"/>
  <c r="K26" i="9"/>
  <c r="I26" i="9"/>
  <c r="G26" i="9"/>
  <c r="E26" i="9"/>
  <c r="L25" i="9"/>
  <c r="M25" i="9" s="1"/>
  <c r="K25" i="9"/>
  <c r="I25" i="9"/>
  <c r="G25" i="9"/>
  <c r="E25" i="9"/>
  <c r="L24" i="9"/>
  <c r="M24" i="9" s="1"/>
  <c r="K24" i="9"/>
  <c r="I24" i="9"/>
  <c r="G24" i="9"/>
  <c r="E24" i="9"/>
  <c r="L23" i="9"/>
  <c r="M23" i="9" s="1"/>
  <c r="K23" i="9"/>
  <c r="I23" i="9"/>
  <c r="G23" i="9"/>
  <c r="E23" i="9"/>
  <c r="L22" i="9"/>
  <c r="M22" i="9" s="1"/>
  <c r="K22" i="9"/>
  <c r="I22" i="9"/>
  <c r="G22" i="9"/>
  <c r="E22" i="9"/>
  <c r="L21" i="9"/>
  <c r="M21" i="9" s="1"/>
  <c r="K21" i="9"/>
  <c r="I21" i="9"/>
  <c r="G21" i="9"/>
  <c r="E21" i="9"/>
  <c r="L20" i="9"/>
  <c r="M20" i="9" s="1"/>
  <c r="K20" i="9"/>
  <c r="I20" i="9"/>
  <c r="G20" i="9"/>
  <c r="E20" i="9"/>
  <c r="L19" i="9"/>
  <c r="M19" i="9" s="1"/>
  <c r="K19" i="9"/>
  <c r="I19" i="9"/>
  <c r="G19" i="9"/>
  <c r="E19" i="9"/>
  <c r="L18" i="9"/>
  <c r="M18" i="9" s="1"/>
  <c r="K18" i="9"/>
  <c r="I18" i="9"/>
  <c r="G18" i="9"/>
  <c r="E18" i="9"/>
  <c r="L17" i="9"/>
  <c r="M17" i="9" s="1"/>
  <c r="K17" i="9"/>
  <c r="I17" i="9"/>
  <c r="G17" i="9"/>
  <c r="E17" i="9"/>
  <c r="L16" i="9"/>
  <c r="M16" i="9" s="1"/>
  <c r="K16" i="9"/>
  <c r="I16" i="9"/>
  <c r="G16" i="9"/>
  <c r="E16" i="9"/>
  <c r="L15" i="9"/>
  <c r="M15" i="9" s="1"/>
  <c r="K15" i="9"/>
  <c r="I15" i="9"/>
  <c r="G15" i="9"/>
  <c r="E15" i="9"/>
  <c r="L14" i="9"/>
  <c r="M14" i="9" s="1"/>
  <c r="K14" i="9"/>
  <c r="I14" i="9"/>
  <c r="G14" i="9"/>
  <c r="E14" i="9"/>
  <c r="L13" i="9"/>
  <c r="M13" i="9" s="1"/>
  <c r="K13" i="9"/>
  <c r="I13" i="9"/>
  <c r="G13" i="9"/>
  <c r="E13" i="9"/>
  <c r="L12" i="9"/>
  <c r="M12" i="9" s="1"/>
  <c r="K12" i="9"/>
  <c r="I12" i="9"/>
  <c r="G12" i="9"/>
  <c r="E12" i="9"/>
  <c r="L11" i="9"/>
  <c r="M11" i="9" s="1"/>
  <c r="K11" i="9"/>
  <c r="I11" i="9"/>
  <c r="G11" i="9"/>
  <c r="E11" i="9"/>
  <c r="L10" i="9"/>
  <c r="M10" i="9" s="1"/>
  <c r="K10" i="9"/>
  <c r="I10" i="9"/>
  <c r="G10" i="9"/>
  <c r="E10" i="9"/>
  <c r="L9" i="9"/>
  <c r="M9" i="9" s="1"/>
  <c r="K9" i="9"/>
  <c r="I9" i="9"/>
  <c r="G9" i="9"/>
  <c r="E9" i="9"/>
  <c r="L8" i="9"/>
  <c r="M8" i="9" s="1"/>
  <c r="K8" i="9"/>
  <c r="I8" i="9"/>
  <c r="G8" i="9"/>
  <c r="E8" i="9"/>
  <c r="K7" i="9"/>
  <c r="I7" i="9"/>
  <c r="G7" i="9"/>
  <c r="E7" i="9"/>
  <c r="E51" i="9" l="1"/>
  <c r="G51" i="9"/>
</calcChain>
</file>

<file path=xl/sharedStrings.xml><?xml version="1.0" encoding="utf-8"?>
<sst xmlns="http://schemas.openxmlformats.org/spreadsheetml/2006/main" count="78" uniqueCount="71">
  <si>
    <t>　　</t>
    <phoneticPr fontId="3"/>
  </si>
  <si>
    <t>市町村名</t>
  </si>
  <si>
    <t>処理人口</t>
    <rPh sb="0" eb="2">
      <t>ショリ</t>
    </rPh>
    <rPh sb="2" eb="4">
      <t>ジンコウ</t>
    </rPh>
    <phoneticPr fontId="6"/>
  </si>
  <si>
    <t>普及率</t>
    <rPh sb="0" eb="2">
      <t>フキュウ</t>
    </rPh>
    <rPh sb="2" eb="3">
      <t>リツ</t>
    </rPh>
    <phoneticPr fontId="6"/>
  </si>
  <si>
    <t>処理人口</t>
    <rPh sb="0" eb="2">
      <t>ショリ</t>
    </rPh>
    <rPh sb="2" eb="4">
      <t>ジンコウ</t>
    </rPh>
    <phoneticPr fontId="3"/>
  </si>
  <si>
    <t>普及率</t>
    <rPh sb="0" eb="2">
      <t>フキュウ</t>
    </rPh>
    <rPh sb="2" eb="3">
      <t>リツ</t>
    </rPh>
    <phoneticPr fontId="3"/>
  </si>
  <si>
    <t>（％）</t>
    <phoneticPr fontId="3"/>
  </si>
  <si>
    <t>②(人)</t>
    <rPh sb="2" eb="3">
      <t>ニン</t>
    </rPh>
    <phoneticPr fontId="3"/>
  </si>
  <si>
    <t>（％）</t>
  </si>
  <si>
    <t>③（人）</t>
    <phoneticPr fontId="3"/>
  </si>
  <si>
    <t>（％）</t>
    <phoneticPr fontId="6"/>
  </si>
  <si>
    <t>④（人）</t>
    <phoneticPr fontId="3"/>
  </si>
  <si>
    <t>①～④(人)</t>
    <rPh sb="4" eb="5">
      <t>ニン</t>
    </rPh>
    <phoneticPr fontId="3"/>
  </si>
  <si>
    <t>県　計</t>
  </si>
  <si>
    <t>汚水処理人口</t>
    <rPh sb="0" eb="2">
      <t>オスイ</t>
    </rPh>
    <rPh sb="2" eb="4">
      <t>ショリ</t>
    </rPh>
    <rPh sb="4" eb="6">
      <t>ジンコウ</t>
    </rPh>
    <phoneticPr fontId="3"/>
  </si>
  <si>
    <t>合計</t>
    <rPh sb="0" eb="1">
      <t>ゴウ</t>
    </rPh>
    <rPh sb="1" eb="2">
      <t>ケイ</t>
    </rPh>
    <phoneticPr fontId="3"/>
  </si>
  <si>
    <t>行政人口</t>
    <rPh sb="0" eb="2">
      <t>ギョウセイ</t>
    </rPh>
    <rPh sb="2" eb="4">
      <t>ジンコウ</t>
    </rPh>
    <phoneticPr fontId="3"/>
  </si>
  <si>
    <t>合併処理浄化槽</t>
    <rPh sb="0" eb="1">
      <t>ゴウ</t>
    </rPh>
    <rPh sb="1" eb="2">
      <t>ヘイ</t>
    </rPh>
    <rPh sb="2" eb="4">
      <t>ショリ</t>
    </rPh>
    <rPh sb="4" eb="5">
      <t>キヨシ</t>
    </rPh>
    <rPh sb="5" eb="6">
      <t>カ</t>
    </rPh>
    <rPh sb="6" eb="7">
      <t>ソウ</t>
    </rPh>
    <phoneticPr fontId="6"/>
  </si>
  <si>
    <t>農(漁)業集落排水施設</t>
    <rPh sb="0" eb="1">
      <t>ノウ</t>
    </rPh>
    <rPh sb="2" eb="3">
      <t>ギョ</t>
    </rPh>
    <rPh sb="4" eb="5">
      <t>ギョウ</t>
    </rPh>
    <rPh sb="5" eb="7">
      <t>シュウラク</t>
    </rPh>
    <rPh sb="7" eb="9">
      <t>ハイスイ</t>
    </rPh>
    <rPh sb="9" eb="11">
      <t>シセツ</t>
    </rPh>
    <phoneticPr fontId="6"/>
  </si>
  <si>
    <t>（人）</t>
    <rPh sb="1" eb="2">
      <t>ヒト</t>
    </rPh>
    <phoneticPr fontId="3"/>
  </si>
  <si>
    <t>①（人）</t>
    <phoneticPr fontId="3"/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</si>
  <si>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</si>
  <si>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</si>
  <si>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</si>
  <si>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</si>
  <si>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</si>
  <si>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</si>
  <si>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</si>
  <si>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</si>
  <si>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</si>
  <si>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</si>
  <si>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</si>
  <si>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</si>
  <si>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</si>
  <si>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</si>
  <si>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</si>
  <si>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</si>
  <si>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</si>
  <si>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</si>
  <si>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</si>
  <si>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</si>
  <si>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</si>
  <si>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</si>
  <si>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</si>
  <si>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</si>
  <si>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</si>
  <si>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</si>
  <si>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</si>
  <si>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</si>
  <si>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</si>
  <si>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</si>
  <si>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</si>
  <si>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</si>
  <si>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</si>
  <si>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</si>
  <si>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</si>
  <si>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</si>
  <si>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</si>
  <si>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</si>
  <si>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</si>
  <si>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</si>
  <si>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</si>
  <si>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</si>
  <si>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</si>
  <si>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</si>
  <si>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下　水　道</t>
    <rPh sb="0" eb="1">
      <t>シタ</t>
    </rPh>
    <rPh sb="2" eb="3">
      <t>ミズ</t>
    </rPh>
    <rPh sb="4" eb="5">
      <t>ミチ</t>
    </rPh>
    <phoneticPr fontId="6"/>
  </si>
  <si>
    <t>ｺﾐｭﾆﾃｨﾌﾟﾗﾝﾄ</t>
    <phoneticPr fontId="6"/>
  </si>
  <si>
    <t>資料①</t>
    <rPh sb="0" eb="2">
      <t>シリョウ</t>
    </rPh>
    <phoneticPr fontId="3"/>
  </si>
  <si>
    <t>(％)</t>
    <phoneticPr fontId="3"/>
  </si>
  <si>
    <t>茨 城 県　 市 町 村 別 汚 水 処 理 人 口 普 及 状 況</t>
    <rPh sb="0" eb="1">
      <t>イバラ</t>
    </rPh>
    <rPh sb="2" eb="3">
      <t>シロ</t>
    </rPh>
    <rPh sb="4" eb="5">
      <t>ケン</t>
    </rPh>
    <rPh sb="23" eb="24">
      <t>ヒト</t>
    </rPh>
    <rPh sb="25" eb="26">
      <t>クチ</t>
    </rPh>
    <rPh sb="27" eb="28">
      <t>フ</t>
    </rPh>
    <rPh sb="29" eb="30">
      <t>キュウ</t>
    </rPh>
    <rPh sb="31" eb="32">
      <t>ジョウ</t>
    </rPh>
    <rPh sb="33" eb="34">
      <t>キョウ</t>
    </rPh>
    <phoneticPr fontId="3"/>
  </si>
  <si>
    <t>（令和５年度末）</t>
    <rPh sb="1" eb="3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</si>
</sst>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0.0_ "/>
    <numFmt numFmtId="178" formatCode="#,##0_);[Red]\(#,##0\)"/>
  </numFmts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178" fontId="2" fillId="0" borderId="0" applyBorder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3" fillId="0" borderId="0"/>
  </cellStyleXfs>
  <cellXfs count="103">
    <xf numFmtId="0" fontId="0" fillId="0" borderId="0" xfId="0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>
      <alignment vertical="center"/>
    </xf>
    <xf numFmtId="0" fontId="12" fillId="0" borderId="0" xfId="0" applyFont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Protection="1">
      <alignment vertical="center"/>
    </xf>
    <xf numFmtId="176" fontId="4" fillId="0" borderId="6" xfId="0" applyNumberFormat="1" applyFont="1" applyFill="1" applyBorder="1" applyProtection="1">
      <alignment vertical="center"/>
    </xf>
    <xf numFmtId="37" fontId="11" fillId="0" borderId="7" xfId="0" applyNumberFormat="1" applyFont="1" applyBorder="1">
      <alignment vertical="center"/>
    </xf>
    <xf numFmtId="176" fontId="11" fillId="0" borderId="8" xfId="0" applyNumberFormat="1" applyFont="1" applyBorder="1">
      <alignment vertical="center"/>
    </xf>
    <xf numFmtId="0" fontId="5" fillId="0" borderId="0" xfId="0" applyFont="1">
      <alignment vertical="center"/>
    </xf>
    <xf numFmtId="0" fontId="4" fillId="0" borderId="4" xfId="0" applyFont="1" applyFill="1" applyBorder="1" applyAlignment="1" applyProtection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176" fontId="4" fillId="0" borderId="11" xfId="0" applyNumberFormat="1" applyFont="1" applyFill="1" applyBorder="1" applyProtection="1">
      <alignment vertical="center"/>
    </xf>
    <xf numFmtId="0" fontId="4" fillId="0" borderId="12" xfId="0" applyFont="1" applyBorder="1" applyAlignment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37" fontId="4" fillId="0" borderId="14" xfId="0" applyNumberFormat="1" applyFont="1" applyBorder="1">
      <alignment vertical="center"/>
    </xf>
    <xf numFmtId="37" fontId="4" fillId="0" borderId="14" xfId="0" applyNumberFormat="1" applyFont="1" applyFill="1" applyBorder="1" applyProtection="1">
      <alignment vertical="center"/>
    </xf>
    <xf numFmtId="176" fontId="4" fillId="0" borderId="13" xfId="0" applyNumberFormat="1" applyFont="1" applyFill="1" applyBorder="1" applyProtection="1">
      <alignment vertical="center"/>
    </xf>
    <xf numFmtId="37" fontId="4" fillId="0" borderId="13" xfId="0" applyNumberFormat="1" applyFont="1" applyFill="1" applyBorder="1" applyProtection="1">
      <alignment vertical="center"/>
    </xf>
    <xf numFmtId="176" fontId="4" fillId="0" borderId="15" xfId="0" applyNumberFormat="1" applyFont="1" applyFill="1" applyBorder="1" applyProtection="1">
      <alignment vertical="center"/>
    </xf>
    <xf numFmtId="176" fontId="11" fillId="0" borderId="16" xfId="0" applyNumberFormat="1" applyFont="1" applyBorder="1">
      <alignment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178" fontId="4" fillId="0" borderId="5" xfId="0" applyNumberFormat="1" applyFont="1" applyFill="1" applyBorder="1" applyAlignment="1" applyProtection="1">
      <alignment vertical="center"/>
    </xf>
    <xf numFmtId="37" fontId="4" fillId="0" borderId="5" xfId="0" applyNumberFormat="1" applyFont="1" applyFill="1" applyBorder="1" applyProtection="1">
      <alignment vertical="center"/>
    </xf>
    <xf numFmtId="178" fontId="4" fillId="2" borderId="21" xfId="0" applyNumberFormat="1" applyFont="1" applyFill="1" applyBorder="1" applyAlignment="1" applyProtection="1">
      <alignment vertical="center"/>
    </xf>
    <xf numFmtId="178" fontId="4" fillId="0" borderId="5" xfId="0" applyNumberFormat="1" applyFont="1" applyBorder="1" applyAlignment="1">
      <alignment vertical="center"/>
    </xf>
    <xf numFmtId="178" fontId="4" fillId="0" borderId="4" xfId="0" applyNumberFormat="1" applyFont="1" applyBorder="1" applyAlignment="1">
      <alignment vertical="center"/>
    </xf>
    <xf numFmtId="178" fontId="4" fillId="0" borderId="22" xfId="0" applyNumberFormat="1" applyFont="1" applyBorder="1" applyAlignment="1">
      <alignment vertical="center"/>
    </xf>
    <xf numFmtId="178" fontId="4" fillId="2" borderId="5" xfId="0" applyNumberFormat="1" applyFont="1" applyFill="1" applyBorder="1" applyAlignment="1">
      <alignment vertical="center"/>
    </xf>
    <xf numFmtId="178" fontId="4" fillId="2" borderId="4" xfId="0" applyNumberFormat="1" applyFont="1" applyFill="1" applyBorder="1" applyAlignment="1">
      <alignment vertical="center"/>
    </xf>
    <xf numFmtId="178" fontId="4" fillId="0" borderId="4" xfId="0" applyNumberFormat="1" applyFont="1" applyBorder="1" applyAlignment="1">
      <alignment horizontal="right" vertical="center"/>
    </xf>
    <xf numFmtId="37" fontId="4" fillId="0" borderId="5" xfId="0" applyNumberFormat="1" applyFont="1" applyFill="1" applyBorder="1" applyAlignment="1" applyProtection="1">
      <alignment vertical="center"/>
    </xf>
    <xf numFmtId="37" fontId="4" fillId="0" borderId="23" xfId="0" applyNumberFormat="1" applyFont="1" applyFill="1" applyBorder="1" applyAlignment="1" applyProtection="1">
      <alignment vertical="center"/>
    </xf>
    <xf numFmtId="178" fontId="4" fillId="0" borderId="24" xfId="0" applyNumberFormat="1" applyFont="1" applyBorder="1" applyAlignment="1">
      <alignment vertical="center"/>
    </xf>
    <xf numFmtId="37" fontId="4" fillId="0" borderId="11" xfId="0" applyNumberFormat="1" applyFont="1" applyFill="1" applyBorder="1" applyAlignment="1" applyProtection="1">
      <alignment vertical="center"/>
    </xf>
    <xf numFmtId="37" fontId="4" fillId="0" borderId="24" xfId="0" applyNumberFormat="1" applyFont="1" applyFill="1" applyBorder="1" applyProtection="1">
      <alignment vertical="center"/>
    </xf>
    <xf numFmtId="178" fontId="4" fillId="0" borderId="25" xfId="0" applyNumberFormat="1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" fillId="0" borderId="0" xfId="6" applyFont="1" applyAlignment="1">
      <alignment vertical="center"/>
    </xf>
    <xf numFmtId="0" fontId="12" fillId="0" borderId="0" xfId="6" applyFont="1" applyAlignment="1">
      <alignment vertical="center"/>
    </xf>
    <xf numFmtId="0" fontId="4" fillId="0" borderId="0" xfId="6" applyFont="1" applyAlignment="1">
      <alignment vertical="center"/>
    </xf>
    <xf numFmtId="0" fontId="17" fillId="0" borderId="26" xfId="0" applyFont="1" applyFill="1" applyBorder="1" applyAlignment="1" applyProtection="1">
      <alignment horizontal="center" vertical="center"/>
    </xf>
    <xf numFmtId="0" fontId="17" fillId="0" borderId="11" xfId="0" applyFont="1" applyFill="1" applyBorder="1" applyAlignment="1" applyProtection="1">
      <alignment horizontal="center" vertical="center"/>
    </xf>
    <xf numFmtId="0" fontId="17" fillId="0" borderId="27" xfId="0" applyFont="1" applyFill="1" applyBorder="1" applyAlignment="1" applyProtection="1">
      <alignment horizontal="center" vertical="center"/>
    </xf>
    <xf numFmtId="0" fontId="16" fillId="0" borderId="28" xfId="0" applyFont="1" applyFill="1" applyBorder="1" applyAlignment="1" applyProtection="1">
      <alignment horizontal="center" vertical="center" shrinkToFit="1"/>
    </xf>
    <xf numFmtId="0" fontId="16" fillId="0" borderId="29" xfId="0" applyFont="1" applyFill="1" applyBorder="1" applyAlignment="1" applyProtection="1">
      <alignment horizontal="center" vertical="center" shrinkToFit="1"/>
    </xf>
    <xf numFmtId="0" fontId="5" fillId="0" borderId="0" xfId="6" applyFont="1" applyAlignment="1">
      <alignment vertical="center"/>
    </xf>
    <xf numFmtId="0" fontId="18" fillId="0" borderId="23" xfId="0" applyFont="1" applyFill="1" applyBorder="1" applyAlignment="1" applyProtection="1">
      <alignment horizontal="center" vertical="center"/>
    </xf>
    <xf numFmtId="0" fontId="18" fillId="0" borderId="30" xfId="0" applyFont="1" applyFill="1" applyBorder="1" applyAlignment="1" applyProtection="1">
      <alignment horizontal="center" vertical="center"/>
    </xf>
    <xf numFmtId="0" fontId="18" fillId="0" borderId="31" xfId="0" applyFont="1" applyFill="1" applyBorder="1" applyAlignment="1" applyProtection="1">
      <alignment horizontal="center" vertical="center"/>
    </xf>
    <xf numFmtId="0" fontId="20" fillId="0" borderId="32" xfId="0" applyFont="1" applyFill="1" applyBorder="1" applyAlignment="1" applyProtection="1">
      <alignment horizontal="center" vertical="center"/>
    </xf>
    <xf numFmtId="0" fontId="20" fillId="0" borderId="33" xfId="0" applyFont="1" applyFill="1" applyBorder="1" applyAlignment="1" applyProtection="1">
      <alignment horizontal="center" vertical="center"/>
    </xf>
    <xf numFmtId="38" fontId="4" fillId="0" borderId="30" xfId="5" applyFont="1" applyFill="1" applyBorder="1" applyAlignment="1" applyProtection="1">
      <alignment vertical="center"/>
    </xf>
    <xf numFmtId="38" fontId="4" fillId="0" borderId="23" xfId="5" applyFont="1" applyFill="1" applyBorder="1" applyAlignment="1" applyProtection="1">
      <alignment horizontal="right" vertical="center"/>
    </xf>
    <xf numFmtId="0" fontId="5" fillId="0" borderId="0" xfId="6" applyFont="1" applyBorder="1" applyAlignment="1">
      <alignment vertical="center"/>
    </xf>
    <xf numFmtId="38" fontId="4" fillId="0" borderId="5" xfId="5" applyFont="1" applyFill="1" applyBorder="1" applyAlignment="1" applyProtection="1">
      <alignment vertical="center"/>
    </xf>
    <xf numFmtId="38" fontId="4" fillId="0" borderId="22" xfId="5" applyFont="1" applyFill="1" applyBorder="1" applyAlignment="1" applyProtection="1">
      <alignment horizontal="right" vertical="center"/>
    </xf>
    <xf numFmtId="38" fontId="11" fillId="0" borderId="7" xfId="5" applyFont="1" applyBorder="1">
      <alignment vertical="center"/>
    </xf>
    <xf numFmtId="0" fontId="5" fillId="0" borderId="0" xfId="6" applyFont="1" applyFill="1" applyBorder="1" applyAlignment="1">
      <alignment vertical="center"/>
    </xf>
    <xf numFmtId="38" fontId="4" fillId="0" borderId="5" xfId="5" applyFont="1" applyFill="1" applyBorder="1" applyAlignment="1" applyProtection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vertical="center"/>
    </xf>
    <xf numFmtId="178" fontId="4" fillId="0" borderId="4" xfId="0" applyNumberFormat="1" applyFont="1" applyFill="1" applyBorder="1" applyAlignment="1">
      <alignment vertical="center"/>
    </xf>
    <xf numFmtId="38" fontId="11" fillId="0" borderId="7" xfId="5" applyFont="1" applyFill="1" applyBorder="1">
      <alignment vertical="center"/>
    </xf>
    <xf numFmtId="176" fontId="11" fillId="0" borderId="8" xfId="0" applyNumberFormat="1" applyFont="1" applyFill="1" applyBorder="1">
      <alignment vertical="center"/>
    </xf>
    <xf numFmtId="38" fontId="4" fillId="0" borderId="24" xfId="5" applyFont="1" applyFill="1" applyBorder="1" applyAlignment="1" applyProtection="1">
      <alignment horizontal="right" vertical="center"/>
    </xf>
    <xf numFmtId="38" fontId="11" fillId="0" borderId="34" xfId="5" applyFont="1" applyBorder="1">
      <alignment vertical="center"/>
    </xf>
    <xf numFmtId="38" fontId="11" fillId="0" borderId="35" xfId="5" applyFont="1" applyBorder="1">
      <alignment vertical="center"/>
    </xf>
    <xf numFmtId="0" fontId="5" fillId="0" borderId="0" xfId="6" applyFont="1" applyBorder="1" applyAlignment="1">
      <alignment horizontal="center" vertical="center"/>
    </xf>
    <xf numFmtId="0" fontId="7" fillId="0" borderId="0" xfId="6" applyFont="1" applyFill="1" applyBorder="1" applyAlignment="1" applyProtection="1">
      <alignment horizontal="center" vertical="center"/>
    </xf>
    <xf numFmtId="37" fontId="8" fillId="0" borderId="0" xfId="6" applyNumberFormat="1" applyFont="1" applyFill="1" applyBorder="1" applyAlignment="1" applyProtection="1">
      <alignment vertical="center"/>
    </xf>
    <xf numFmtId="176" fontId="8" fillId="0" borderId="0" xfId="6" applyNumberFormat="1" applyFont="1" applyFill="1" applyBorder="1" applyAlignment="1" applyProtection="1">
      <alignment vertical="center"/>
    </xf>
    <xf numFmtId="38" fontId="8" fillId="0" borderId="0" xfId="5" applyFont="1" applyBorder="1">
      <alignment vertical="center"/>
    </xf>
    <xf numFmtId="177" fontId="8" fillId="0" borderId="0" xfId="6" applyNumberFormat="1" applyFont="1" applyBorder="1" applyAlignment="1">
      <alignment vertical="center"/>
    </xf>
    <xf numFmtId="0" fontId="4" fillId="0" borderId="0" xfId="6" applyFont="1" applyBorder="1" applyAlignment="1">
      <alignment vertical="center"/>
    </xf>
    <xf numFmtId="0" fontId="2" fillId="0" borderId="0" xfId="6" applyFont="1" applyAlignment="1">
      <alignment horizontal="center" vertical="center"/>
    </xf>
    <xf numFmtId="37" fontId="2" fillId="0" borderId="0" xfId="6" applyNumberFormat="1" applyFont="1" applyAlignment="1">
      <alignment vertical="center"/>
    </xf>
    <xf numFmtId="0" fontId="2" fillId="0" borderId="0" xfId="6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2" fillId="0" borderId="36" xfId="0" applyFont="1" applyBorder="1" applyAlignment="1">
      <alignment horizontal="right" shrinkToFit="1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7" fillId="0" borderId="18" xfId="0" applyFont="1" applyBorder="1" applyAlignment="1" applyProtection="1">
      <alignment horizontal="center" vertical="center"/>
    </xf>
    <xf numFmtId="0" fontId="17" fillId="0" borderId="19" xfId="0" applyFont="1" applyBorder="1" applyAlignment="1" applyProtection="1">
      <alignment horizontal="center" vertical="center"/>
    </xf>
    <xf numFmtId="0" fontId="17" fillId="0" borderId="30" xfId="0" applyFont="1" applyBorder="1" applyAlignment="1" applyProtection="1">
      <alignment horizontal="center" vertical="center"/>
    </xf>
    <xf numFmtId="0" fontId="17" fillId="0" borderId="37" xfId="0" applyFont="1" applyFill="1" applyBorder="1" applyAlignment="1" applyProtection="1">
      <alignment horizontal="center" vertical="center"/>
    </xf>
    <xf numFmtId="0" fontId="17" fillId="0" borderId="38" xfId="0" applyFont="1" applyFill="1" applyBorder="1" applyAlignment="1" applyProtection="1">
      <alignment horizontal="center" vertical="center"/>
    </xf>
    <xf numFmtId="0" fontId="17" fillId="0" borderId="37" xfId="0" applyFont="1" applyFill="1" applyBorder="1" applyAlignment="1">
      <alignment horizontal="center" vertical="center" shrinkToFit="1"/>
    </xf>
    <xf numFmtId="0" fontId="17" fillId="0" borderId="38" xfId="0" applyFont="1" applyFill="1" applyBorder="1" applyAlignment="1">
      <alignment horizontal="center" vertical="center" shrinkToFit="1"/>
    </xf>
    <xf numFmtId="0" fontId="17" fillId="0" borderId="37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 shrinkToFit="1"/>
    </xf>
  </cellXfs>
  <cellStyles count="7">
    <cellStyle name="Excel Built-in Comma [0]" xfId="1"/>
    <cellStyle name="パーセント 2 2" xfId="2"/>
    <cellStyle name="パーセント 4" xfId="3"/>
    <cellStyle name="桁区切り 2 2" xfId="4"/>
    <cellStyle name="桁区切り 3" xfId="5"/>
    <cellStyle name="標準" xfId="0" builtinId="0"/>
    <cellStyle name="標準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57"/>
  <sheetViews>
    <sheetView tabSelected="1" view="pageBreakPreview" zoomScale="55" zoomScaleNormal="70" zoomScaleSheetLayoutView="55" workbookViewId="0">
      <selection activeCell="J4" sqref="J4:K4"/>
    </sheetView>
  </sheetViews>
  <sheetFormatPr defaultRowHeight="13.5" x14ac:dyDescent="0.15"/>
  <cols>
    <col min="1" max="1" width="4.625" style="85" bestFit="1" customWidth="1"/>
    <col min="2" max="2" width="18.125" style="48" bestFit="1" customWidth="1"/>
    <col min="3" max="4" width="14.625" style="48" customWidth="1"/>
    <col min="5" max="5" width="9.625" style="48" customWidth="1"/>
    <col min="6" max="6" width="14.625" style="48" customWidth="1"/>
    <col min="7" max="7" width="9.625" style="48" customWidth="1"/>
    <col min="8" max="8" width="14.625" style="48" customWidth="1"/>
    <col min="9" max="9" width="9.625" style="48" customWidth="1"/>
    <col min="10" max="10" width="14.625" style="48" customWidth="1"/>
    <col min="11" max="11" width="9.625" style="48" customWidth="1"/>
    <col min="12" max="13" width="14.625" style="48" customWidth="1"/>
    <col min="14" max="16384" width="9" style="48"/>
  </cols>
  <sheetData>
    <row r="1" spans="1:254" ht="21" x14ac:dyDescent="0.1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1" t="s">
        <v>67</v>
      </c>
    </row>
    <row r="2" spans="1:254" ht="30" customHeight="1" x14ac:dyDescent="0.15">
      <c r="A2" s="88" t="s">
        <v>69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254" s="4" customFormat="1" ht="19.5" thickBot="1" x14ac:dyDescent="0.25">
      <c r="A3" s="2"/>
      <c r="B3" s="3" t="s">
        <v>0</v>
      </c>
      <c r="C3" s="3"/>
      <c r="D3" s="3"/>
      <c r="E3" s="3"/>
      <c r="F3" s="3"/>
      <c r="G3" s="3"/>
      <c r="H3" s="3"/>
      <c r="I3" s="3"/>
      <c r="J3" s="3"/>
      <c r="K3" s="89" t="s">
        <v>70</v>
      </c>
      <c r="L3" s="89"/>
      <c r="M3" s="8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</row>
    <row r="4" spans="1:254" s="7" customFormat="1" ht="30" customHeight="1" x14ac:dyDescent="0.15">
      <c r="A4" s="90"/>
      <c r="B4" s="93" t="s">
        <v>1</v>
      </c>
      <c r="C4" s="28"/>
      <c r="D4" s="96" t="s">
        <v>65</v>
      </c>
      <c r="E4" s="97"/>
      <c r="F4" s="98" t="s">
        <v>18</v>
      </c>
      <c r="G4" s="99"/>
      <c r="H4" s="100" t="s">
        <v>17</v>
      </c>
      <c r="I4" s="101"/>
      <c r="J4" s="98" t="s">
        <v>66</v>
      </c>
      <c r="K4" s="102"/>
      <c r="L4" s="5" t="s">
        <v>14</v>
      </c>
      <c r="M4" s="6" t="s">
        <v>14</v>
      </c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</row>
    <row r="5" spans="1:254" s="8" customFormat="1" ht="30" customHeight="1" x14ac:dyDescent="0.15">
      <c r="A5" s="91"/>
      <c r="B5" s="94"/>
      <c r="C5" s="29" t="s">
        <v>16</v>
      </c>
      <c r="D5" s="51" t="s">
        <v>2</v>
      </c>
      <c r="E5" s="52" t="s">
        <v>3</v>
      </c>
      <c r="F5" s="52" t="s">
        <v>2</v>
      </c>
      <c r="G5" s="52" t="s">
        <v>3</v>
      </c>
      <c r="H5" s="52" t="s">
        <v>4</v>
      </c>
      <c r="I5" s="52" t="s">
        <v>3</v>
      </c>
      <c r="J5" s="52" t="s">
        <v>2</v>
      </c>
      <c r="K5" s="53" t="s">
        <v>5</v>
      </c>
      <c r="L5" s="54" t="s">
        <v>15</v>
      </c>
      <c r="M5" s="55" t="s">
        <v>5</v>
      </c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6"/>
    </row>
    <row r="6" spans="1:254" s="8" customFormat="1" ht="30" customHeight="1" x14ac:dyDescent="0.15">
      <c r="A6" s="92"/>
      <c r="B6" s="95"/>
      <c r="C6" s="30" t="s">
        <v>19</v>
      </c>
      <c r="D6" s="57" t="s">
        <v>20</v>
      </c>
      <c r="E6" s="58" t="s">
        <v>6</v>
      </c>
      <c r="F6" s="58" t="s">
        <v>7</v>
      </c>
      <c r="G6" s="58" t="s">
        <v>8</v>
      </c>
      <c r="H6" s="58" t="s">
        <v>9</v>
      </c>
      <c r="I6" s="58" t="s">
        <v>10</v>
      </c>
      <c r="J6" s="58" t="s">
        <v>11</v>
      </c>
      <c r="K6" s="59" t="s">
        <v>10</v>
      </c>
      <c r="L6" s="60" t="s">
        <v>12</v>
      </c>
      <c r="M6" s="61" t="s">
        <v>68</v>
      </c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</row>
    <row r="7" spans="1:254" s="15" customFormat="1" ht="30" customHeight="1" x14ac:dyDescent="0.15">
      <c r="A7" s="9">
        <v>1</v>
      </c>
      <c r="B7" s="10" t="s">
        <v>21</v>
      </c>
      <c r="C7" s="31">
        <v>267902</v>
      </c>
      <c r="D7" s="62">
        <v>216597</v>
      </c>
      <c r="E7" s="11">
        <f>D7/C7</f>
        <v>0.80849340430455918</v>
      </c>
      <c r="F7" s="63">
        <v>8704</v>
      </c>
      <c r="G7" s="11">
        <f>F7/C7</f>
        <v>3.2489492426335004E-2</v>
      </c>
      <c r="H7" s="32">
        <v>25846</v>
      </c>
      <c r="I7" s="11">
        <f t="shared" ref="I7:I51" si="0">H7/C7</f>
        <v>9.6475576890056813E-2</v>
      </c>
      <c r="J7" s="33">
        <v>0</v>
      </c>
      <c r="K7" s="12">
        <f t="shared" ref="K7:K51" si="1">J7/C7</f>
        <v>0</v>
      </c>
      <c r="L7" s="13">
        <f>D7+F7+H7+J7</f>
        <v>251147</v>
      </c>
      <c r="M7" s="14">
        <f>L7/C7</f>
        <v>0.93745847362095092</v>
      </c>
      <c r="N7" s="64"/>
      <c r="O7" s="64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</row>
    <row r="8" spans="1:254" s="15" customFormat="1" ht="30" customHeight="1" x14ac:dyDescent="0.15">
      <c r="A8" s="9">
        <v>2</v>
      </c>
      <c r="B8" s="10" t="s">
        <v>22</v>
      </c>
      <c r="C8" s="34">
        <v>165914</v>
      </c>
      <c r="D8" s="65">
        <v>163021</v>
      </c>
      <c r="E8" s="11">
        <f>D8/C8</f>
        <v>0.98256325566257219</v>
      </c>
      <c r="F8" s="66">
        <v>0</v>
      </c>
      <c r="G8" s="11">
        <f t="shared" ref="G8:G51" si="2">F8/C8</f>
        <v>0</v>
      </c>
      <c r="H8" s="32">
        <v>1796</v>
      </c>
      <c r="I8" s="11">
        <f t="shared" si="0"/>
        <v>1.0824885181479562E-2</v>
      </c>
      <c r="J8" s="35">
        <v>0</v>
      </c>
      <c r="K8" s="12">
        <f t="shared" si="1"/>
        <v>0</v>
      </c>
      <c r="L8" s="67">
        <f t="shared" ref="L8:L51" si="3">D8+F8+H8+J8</f>
        <v>164817</v>
      </c>
      <c r="M8" s="14">
        <f t="shared" ref="M8:M50" si="4">L8/C8</f>
        <v>0.99338814084405169</v>
      </c>
      <c r="N8" s="64"/>
      <c r="O8" s="64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</row>
    <row r="9" spans="1:254" s="15" customFormat="1" ht="30" customHeight="1" x14ac:dyDescent="0.15">
      <c r="A9" s="9">
        <v>3</v>
      </c>
      <c r="B9" s="10" t="s">
        <v>23</v>
      </c>
      <c r="C9" s="34">
        <v>141409</v>
      </c>
      <c r="D9" s="65">
        <v>124795</v>
      </c>
      <c r="E9" s="11">
        <f t="shared" ref="E9:E49" si="5">D9/C9</f>
        <v>0.88251101415044308</v>
      </c>
      <c r="F9" s="66">
        <v>3627</v>
      </c>
      <c r="G9" s="11">
        <f t="shared" si="2"/>
        <v>2.5649003953072295E-2</v>
      </c>
      <c r="H9" s="32">
        <v>8127</v>
      </c>
      <c r="I9" s="11">
        <f t="shared" si="0"/>
        <v>5.7471589502789779E-2</v>
      </c>
      <c r="J9" s="35">
        <v>0</v>
      </c>
      <c r="K9" s="12">
        <f t="shared" si="1"/>
        <v>0</v>
      </c>
      <c r="L9" s="67">
        <f t="shared" si="3"/>
        <v>136549</v>
      </c>
      <c r="M9" s="14">
        <f t="shared" si="4"/>
        <v>0.96563160760630506</v>
      </c>
      <c r="N9" s="64"/>
      <c r="O9" s="64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</row>
    <row r="10" spans="1:254" s="15" customFormat="1" ht="30" customHeight="1" x14ac:dyDescent="0.15">
      <c r="A10" s="9">
        <v>4</v>
      </c>
      <c r="B10" s="10" t="s">
        <v>24</v>
      </c>
      <c r="C10" s="34">
        <v>140238</v>
      </c>
      <c r="D10" s="65">
        <v>86098</v>
      </c>
      <c r="E10" s="11">
        <f t="shared" si="5"/>
        <v>0.61394201286384575</v>
      </c>
      <c r="F10" s="66">
        <v>11625</v>
      </c>
      <c r="G10" s="11">
        <f t="shared" si="2"/>
        <v>8.289479313738074E-2</v>
      </c>
      <c r="H10" s="32">
        <v>19514</v>
      </c>
      <c r="I10" s="11">
        <f t="shared" si="0"/>
        <v>0.13914916071250302</v>
      </c>
      <c r="J10" s="35">
        <v>0</v>
      </c>
      <c r="K10" s="12">
        <f t="shared" si="1"/>
        <v>0</v>
      </c>
      <c r="L10" s="67">
        <f t="shared" si="3"/>
        <v>117237</v>
      </c>
      <c r="M10" s="14">
        <f t="shared" si="4"/>
        <v>0.83598596671372949</v>
      </c>
      <c r="N10" s="64"/>
      <c r="O10" s="64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</row>
    <row r="11" spans="1:254" s="15" customFormat="1" ht="30" customHeight="1" x14ac:dyDescent="0.15">
      <c r="A11" s="9">
        <v>5</v>
      </c>
      <c r="B11" s="10" t="s">
        <v>25</v>
      </c>
      <c r="C11" s="34">
        <v>70540</v>
      </c>
      <c r="D11" s="65">
        <v>41256</v>
      </c>
      <c r="E11" s="11">
        <f t="shared" si="5"/>
        <v>0.58485965409696627</v>
      </c>
      <c r="F11" s="66">
        <v>4615</v>
      </c>
      <c r="G11" s="11">
        <f t="shared" si="2"/>
        <v>6.5423872979869582E-2</v>
      </c>
      <c r="H11" s="32">
        <v>16481</v>
      </c>
      <c r="I11" s="11">
        <f t="shared" si="0"/>
        <v>0.23364048766657217</v>
      </c>
      <c r="J11" s="35">
        <v>0</v>
      </c>
      <c r="K11" s="12">
        <f t="shared" si="1"/>
        <v>0</v>
      </c>
      <c r="L11" s="67">
        <f t="shared" si="3"/>
        <v>62352</v>
      </c>
      <c r="M11" s="14">
        <f t="shared" si="4"/>
        <v>0.88392401474340798</v>
      </c>
      <c r="N11" s="64"/>
      <c r="O11" s="64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</row>
    <row r="12" spans="1:254" s="15" customFormat="1" ht="30" customHeight="1" x14ac:dyDescent="0.15">
      <c r="A12" s="9">
        <v>6</v>
      </c>
      <c r="B12" s="10" t="s">
        <v>26</v>
      </c>
      <c r="C12" s="34">
        <v>49754</v>
      </c>
      <c r="D12" s="65">
        <v>29596</v>
      </c>
      <c r="E12" s="11">
        <f t="shared" si="5"/>
        <v>0.59484664549583954</v>
      </c>
      <c r="F12" s="66">
        <v>2536</v>
      </c>
      <c r="G12" s="11">
        <f t="shared" si="2"/>
        <v>5.0970776218997468E-2</v>
      </c>
      <c r="H12" s="32">
        <v>9730</v>
      </c>
      <c r="I12" s="11">
        <f t="shared" si="0"/>
        <v>0.19556216585601158</v>
      </c>
      <c r="J12" s="35">
        <v>0</v>
      </c>
      <c r="K12" s="12">
        <f t="shared" si="1"/>
        <v>0</v>
      </c>
      <c r="L12" s="67">
        <f t="shared" si="3"/>
        <v>41862</v>
      </c>
      <c r="M12" s="14">
        <f t="shared" si="4"/>
        <v>0.84137958757084863</v>
      </c>
      <c r="N12" s="64"/>
      <c r="O12" s="64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</row>
    <row r="13" spans="1:254" s="15" customFormat="1" ht="30" customHeight="1" x14ac:dyDescent="0.15">
      <c r="A13" s="9">
        <v>7</v>
      </c>
      <c r="B13" s="10" t="s">
        <v>27</v>
      </c>
      <c r="C13" s="34">
        <v>75453</v>
      </c>
      <c r="D13" s="65">
        <v>64040</v>
      </c>
      <c r="E13" s="11">
        <f t="shared" si="5"/>
        <v>0.84874027540323116</v>
      </c>
      <c r="F13" s="66">
        <v>374</v>
      </c>
      <c r="G13" s="11">
        <f t="shared" si="2"/>
        <v>4.9567280293692766E-3</v>
      </c>
      <c r="H13" s="32">
        <v>7135</v>
      </c>
      <c r="I13" s="11">
        <f t="shared" si="0"/>
        <v>9.4562177779544884E-2</v>
      </c>
      <c r="J13" s="36">
        <v>0</v>
      </c>
      <c r="K13" s="12">
        <f t="shared" si="1"/>
        <v>0</v>
      </c>
      <c r="L13" s="67">
        <f t="shared" si="3"/>
        <v>71549</v>
      </c>
      <c r="M13" s="14">
        <f t="shared" si="4"/>
        <v>0.94825918121214536</v>
      </c>
      <c r="N13" s="64"/>
      <c r="O13" s="64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</row>
    <row r="14" spans="1:254" s="15" customFormat="1" ht="30" customHeight="1" x14ac:dyDescent="0.15">
      <c r="A14" s="9">
        <v>8</v>
      </c>
      <c r="B14" s="10" t="s">
        <v>28</v>
      </c>
      <c r="C14" s="34">
        <v>42153</v>
      </c>
      <c r="D14" s="65">
        <v>14262</v>
      </c>
      <c r="E14" s="11">
        <f t="shared" si="5"/>
        <v>0.33833890826275709</v>
      </c>
      <c r="F14" s="66">
        <v>0</v>
      </c>
      <c r="G14" s="11">
        <f t="shared" si="2"/>
        <v>0</v>
      </c>
      <c r="H14" s="32">
        <v>14352</v>
      </c>
      <c r="I14" s="11">
        <f t="shared" si="0"/>
        <v>0.34047398761653974</v>
      </c>
      <c r="J14" s="35">
        <v>0</v>
      </c>
      <c r="K14" s="12">
        <f t="shared" si="1"/>
        <v>0</v>
      </c>
      <c r="L14" s="67">
        <f t="shared" si="3"/>
        <v>28614</v>
      </c>
      <c r="M14" s="14">
        <f t="shared" si="4"/>
        <v>0.67881289587929683</v>
      </c>
      <c r="N14" s="64"/>
      <c r="O14" s="64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</row>
    <row r="15" spans="1:254" s="15" customFormat="1" ht="30" customHeight="1" x14ac:dyDescent="0.15">
      <c r="A15" s="9">
        <v>9</v>
      </c>
      <c r="B15" s="10" t="s">
        <v>29</v>
      </c>
      <c r="C15" s="34">
        <v>60934</v>
      </c>
      <c r="D15" s="65">
        <v>19706</v>
      </c>
      <c r="E15" s="11">
        <f t="shared" si="5"/>
        <v>0.32339908753733548</v>
      </c>
      <c r="F15" s="66">
        <v>3955</v>
      </c>
      <c r="G15" s="11">
        <f t="shared" si="2"/>
        <v>6.490629205369744E-2</v>
      </c>
      <c r="H15" s="32">
        <v>28007</v>
      </c>
      <c r="I15" s="11">
        <f t="shared" si="0"/>
        <v>0.45962845045459022</v>
      </c>
      <c r="J15" s="35">
        <v>0</v>
      </c>
      <c r="K15" s="12">
        <f t="shared" si="1"/>
        <v>0</v>
      </c>
      <c r="L15" s="67">
        <f t="shared" si="3"/>
        <v>51668</v>
      </c>
      <c r="M15" s="14">
        <f t="shared" si="4"/>
        <v>0.84793383004562317</v>
      </c>
      <c r="N15" s="64"/>
      <c r="O15" s="64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</row>
    <row r="16" spans="1:254" s="15" customFormat="1" ht="30" customHeight="1" x14ac:dyDescent="0.15">
      <c r="A16" s="9">
        <v>10</v>
      </c>
      <c r="B16" s="10" t="s">
        <v>30</v>
      </c>
      <c r="C16" s="37">
        <v>46976</v>
      </c>
      <c r="D16" s="65">
        <v>23043</v>
      </c>
      <c r="E16" s="11">
        <f t="shared" si="5"/>
        <v>0.49052707765667575</v>
      </c>
      <c r="F16" s="66">
        <v>5090</v>
      </c>
      <c r="G16" s="11">
        <f t="shared" si="2"/>
        <v>0.10835320163487738</v>
      </c>
      <c r="H16" s="32">
        <v>11859</v>
      </c>
      <c r="I16" s="11">
        <f t="shared" si="0"/>
        <v>0.25244805858310626</v>
      </c>
      <c r="J16" s="38">
        <v>0</v>
      </c>
      <c r="K16" s="12">
        <f t="shared" si="1"/>
        <v>0</v>
      </c>
      <c r="L16" s="67">
        <f t="shared" si="3"/>
        <v>39992</v>
      </c>
      <c r="M16" s="14">
        <f t="shared" si="4"/>
        <v>0.85132833787465945</v>
      </c>
      <c r="N16" s="64"/>
      <c r="O16" s="64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</row>
    <row r="17" spans="1:254" s="15" customFormat="1" ht="30" customHeight="1" x14ac:dyDescent="0.15">
      <c r="A17" s="9">
        <v>11</v>
      </c>
      <c r="B17" s="10" t="s">
        <v>31</v>
      </c>
      <c r="C17" s="34">
        <v>26151</v>
      </c>
      <c r="D17" s="65">
        <v>23967</v>
      </c>
      <c r="E17" s="11">
        <f t="shared" si="5"/>
        <v>0.91648502925318343</v>
      </c>
      <c r="F17" s="66">
        <v>0</v>
      </c>
      <c r="G17" s="11">
        <f t="shared" si="2"/>
        <v>0</v>
      </c>
      <c r="H17" s="32">
        <v>677</v>
      </c>
      <c r="I17" s="11">
        <f t="shared" si="0"/>
        <v>2.588811135329433E-2</v>
      </c>
      <c r="J17" s="35">
        <v>0</v>
      </c>
      <c r="K17" s="12">
        <f t="shared" si="1"/>
        <v>0</v>
      </c>
      <c r="L17" s="67">
        <f t="shared" si="3"/>
        <v>24644</v>
      </c>
      <c r="M17" s="14">
        <f t="shared" si="4"/>
        <v>0.94237314060647781</v>
      </c>
      <c r="N17" s="64"/>
      <c r="O17" s="64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</row>
    <row r="18" spans="1:254" s="15" customFormat="1" ht="30" customHeight="1" x14ac:dyDescent="0.15">
      <c r="A18" s="9">
        <v>12</v>
      </c>
      <c r="B18" s="10" t="s">
        <v>32</v>
      </c>
      <c r="C18" s="34">
        <v>40472</v>
      </c>
      <c r="D18" s="65">
        <v>4407</v>
      </c>
      <c r="E18" s="11">
        <f t="shared" si="5"/>
        <v>0.10889009685708638</v>
      </c>
      <c r="F18" s="66">
        <v>752</v>
      </c>
      <c r="G18" s="11">
        <f t="shared" si="2"/>
        <v>1.8580747183237795E-2</v>
      </c>
      <c r="H18" s="32">
        <v>22574</v>
      </c>
      <c r="I18" s="11">
        <f t="shared" si="0"/>
        <v>0.55776833366277923</v>
      </c>
      <c r="J18" s="35">
        <v>0</v>
      </c>
      <c r="K18" s="12">
        <f t="shared" si="1"/>
        <v>0</v>
      </c>
      <c r="L18" s="67">
        <f t="shared" si="3"/>
        <v>27733</v>
      </c>
      <c r="M18" s="14">
        <f t="shared" si="4"/>
        <v>0.68523917770310339</v>
      </c>
      <c r="N18" s="64"/>
      <c r="O18" s="64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</row>
    <row r="19" spans="1:254" s="15" customFormat="1" ht="30" customHeight="1" x14ac:dyDescent="0.15">
      <c r="A19" s="9">
        <v>13</v>
      </c>
      <c r="B19" s="10" t="s">
        <v>33</v>
      </c>
      <c r="C19" s="34">
        <v>72918</v>
      </c>
      <c r="D19" s="65">
        <v>34985</v>
      </c>
      <c r="E19" s="11">
        <f t="shared" si="5"/>
        <v>0.47978551249348583</v>
      </c>
      <c r="F19" s="66">
        <v>6664</v>
      </c>
      <c r="G19" s="11">
        <f t="shared" si="2"/>
        <v>9.1390328862557949E-2</v>
      </c>
      <c r="H19" s="32">
        <v>21672</v>
      </c>
      <c r="I19" s="11">
        <f t="shared" si="0"/>
        <v>0.29721056529252038</v>
      </c>
      <c r="J19" s="35">
        <v>0</v>
      </c>
      <c r="K19" s="12">
        <f t="shared" si="1"/>
        <v>0</v>
      </c>
      <c r="L19" s="67">
        <f t="shared" si="3"/>
        <v>63321</v>
      </c>
      <c r="M19" s="14">
        <f t="shared" si="4"/>
        <v>0.86838640664856415</v>
      </c>
      <c r="N19" s="64"/>
      <c r="O19" s="64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</row>
    <row r="20" spans="1:254" s="15" customFormat="1" ht="30" customHeight="1" x14ac:dyDescent="0.15">
      <c r="A20" s="9">
        <v>14</v>
      </c>
      <c r="B20" s="10" t="s">
        <v>34</v>
      </c>
      <c r="C20" s="34">
        <v>105875</v>
      </c>
      <c r="D20" s="65">
        <v>82226</v>
      </c>
      <c r="E20" s="11">
        <f t="shared" si="5"/>
        <v>0.77663282172373083</v>
      </c>
      <c r="F20" s="66">
        <v>104</v>
      </c>
      <c r="G20" s="11">
        <f t="shared" si="2"/>
        <v>9.8229043683589127E-4</v>
      </c>
      <c r="H20" s="32">
        <v>13512</v>
      </c>
      <c r="I20" s="11">
        <f t="shared" si="0"/>
        <v>0.12762219598583235</v>
      </c>
      <c r="J20" s="36">
        <v>0</v>
      </c>
      <c r="K20" s="12">
        <f t="shared" si="1"/>
        <v>0</v>
      </c>
      <c r="L20" s="67">
        <f t="shared" si="3"/>
        <v>95842</v>
      </c>
      <c r="M20" s="14">
        <f t="shared" si="4"/>
        <v>0.90523730814639902</v>
      </c>
      <c r="N20" s="64"/>
      <c r="O20" s="64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  <c r="IQ20" s="56"/>
      <c r="IR20" s="56"/>
      <c r="IS20" s="56"/>
      <c r="IT20" s="56"/>
    </row>
    <row r="21" spans="1:254" s="15" customFormat="1" ht="30" customHeight="1" x14ac:dyDescent="0.15">
      <c r="A21" s="9">
        <v>15</v>
      </c>
      <c r="B21" s="10" t="s">
        <v>35</v>
      </c>
      <c r="C21" s="34">
        <v>83919</v>
      </c>
      <c r="D21" s="65">
        <v>74093</v>
      </c>
      <c r="E21" s="11">
        <f t="shared" si="5"/>
        <v>0.88291090217948265</v>
      </c>
      <c r="F21" s="66">
        <v>0</v>
      </c>
      <c r="G21" s="11">
        <f t="shared" si="2"/>
        <v>0</v>
      </c>
      <c r="H21" s="32">
        <v>5273</v>
      </c>
      <c r="I21" s="11">
        <f t="shared" si="0"/>
        <v>6.2834399837938967E-2</v>
      </c>
      <c r="J21" s="35">
        <v>0</v>
      </c>
      <c r="K21" s="12">
        <f t="shared" si="1"/>
        <v>0</v>
      </c>
      <c r="L21" s="67">
        <f t="shared" si="3"/>
        <v>79366</v>
      </c>
      <c r="M21" s="14">
        <f t="shared" si="4"/>
        <v>0.94574530201742157</v>
      </c>
      <c r="N21" s="64"/>
      <c r="O21" s="64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</row>
    <row r="22" spans="1:254" s="15" customFormat="1" ht="30" customHeight="1" x14ac:dyDescent="0.15">
      <c r="A22" s="9">
        <v>16</v>
      </c>
      <c r="B22" s="10" t="s">
        <v>36</v>
      </c>
      <c r="C22" s="34">
        <v>254949</v>
      </c>
      <c r="D22" s="65">
        <v>220100</v>
      </c>
      <c r="E22" s="11">
        <f t="shared" si="5"/>
        <v>0.86330991688533787</v>
      </c>
      <c r="F22" s="66">
        <v>0</v>
      </c>
      <c r="G22" s="11">
        <f t="shared" si="2"/>
        <v>0</v>
      </c>
      <c r="H22" s="32">
        <v>19710</v>
      </c>
      <c r="I22" s="11">
        <f t="shared" si="0"/>
        <v>7.7309579562971423E-2</v>
      </c>
      <c r="J22" s="35">
        <v>0</v>
      </c>
      <c r="K22" s="12">
        <f t="shared" si="1"/>
        <v>0</v>
      </c>
      <c r="L22" s="67">
        <f t="shared" si="3"/>
        <v>239810</v>
      </c>
      <c r="M22" s="14">
        <f t="shared" si="4"/>
        <v>0.94061949644830922</v>
      </c>
      <c r="N22" s="64"/>
      <c r="O22" s="64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</row>
    <row r="23" spans="1:254" s="15" customFormat="1" ht="30" customHeight="1" x14ac:dyDescent="0.15">
      <c r="A23" s="9">
        <v>17</v>
      </c>
      <c r="B23" s="10" t="s">
        <v>37</v>
      </c>
      <c r="C23" s="37">
        <v>155188</v>
      </c>
      <c r="D23" s="65">
        <v>105354</v>
      </c>
      <c r="E23" s="11">
        <f t="shared" si="5"/>
        <v>0.67887981029461042</v>
      </c>
      <c r="F23" s="66">
        <v>793</v>
      </c>
      <c r="G23" s="11">
        <f t="shared" si="2"/>
        <v>5.1099311802458953E-3</v>
      </c>
      <c r="H23" s="32">
        <v>37402</v>
      </c>
      <c r="I23" s="11">
        <f t="shared" si="0"/>
        <v>0.24101090290486377</v>
      </c>
      <c r="J23" s="38">
        <v>0</v>
      </c>
      <c r="K23" s="12">
        <f t="shared" si="1"/>
        <v>0</v>
      </c>
      <c r="L23" s="67">
        <f t="shared" si="3"/>
        <v>143549</v>
      </c>
      <c r="M23" s="14">
        <f t="shared" si="4"/>
        <v>0.92500064437972007</v>
      </c>
      <c r="N23" s="68"/>
      <c r="O23" s="64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</row>
    <row r="24" spans="1:254" s="15" customFormat="1" ht="30" customHeight="1" x14ac:dyDescent="0.15">
      <c r="A24" s="9">
        <v>18</v>
      </c>
      <c r="B24" s="10" t="s">
        <v>38</v>
      </c>
      <c r="C24" s="34">
        <v>65493</v>
      </c>
      <c r="D24" s="65">
        <v>34550</v>
      </c>
      <c r="E24" s="11">
        <f t="shared" si="5"/>
        <v>0.52753729406196082</v>
      </c>
      <c r="F24" s="66">
        <v>1586</v>
      </c>
      <c r="G24" s="11">
        <f t="shared" si="2"/>
        <v>2.4216328462583786E-2</v>
      </c>
      <c r="H24" s="32">
        <v>18991</v>
      </c>
      <c r="I24" s="11">
        <f t="shared" si="0"/>
        <v>0.2899699204495137</v>
      </c>
      <c r="J24" s="36">
        <v>0</v>
      </c>
      <c r="K24" s="12">
        <f t="shared" si="1"/>
        <v>0</v>
      </c>
      <c r="L24" s="67">
        <f t="shared" si="3"/>
        <v>55127</v>
      </c>
      <c r="M24" s="14">
        <f t="shared" si="4"/>
        <v>0.84172354297405827</v>
      </c>
      <c r="N24" s="68"/>
      <c r="O24" s="64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</row>
    <row r="25" spans="1:254" s="15" customFormat="1" ht="30" customHeight="1" x14ac:dyDescent="0.15">
      <c r="A25" s="9">
        <v>19</v>
      </c>
      <c r="B25" s="10" t="s">
        <v>39</v>
      </c>
      <c r="C25" s="34">
        <v>26399</v>
      </c>
      <c r="D25" s="65">
        <v>20019</v>
      </c>
      <c r="E25" s="11">
        <f t="shared" si="5"/>
        <v>0.75832417894617221</v>
      </c>
      <c r="F25" s="66">
        <v>793</v>
      </c>
      <c r="G25" s="11">
        <f t="shared" si="2"/>
        <v>3.003901662941778E-2</v>
      </c>
      <c r="H25" s="32">
        <v>2458</v>
      </c>
      <c r="I25" s="11">
        <f t="shared" si="0"/>
        <v>9.3109587484374409E-2</v>
      </c>
      <c r="J25" s="35">
        <v>0</v>
      </c>
      <c r="K25" s="12">
        <f t="shared" si="1"/>
        <v>0</v>
      </c>
      <c r="L25" s="67">
        <f t="shared" si="3"/>
        <v>23270</v>
      </c>
      <c r="M25" s="14">
        <f t="shared" si="4"/>
        <v>0.88147278305996435</v>
      </c>
      <c r="N25" s="68"/>
      <c r="O25" s="64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</row>
    <row r="26" spans="1:254" s="15" customFormat="1" ht="30" customHeight="1" x14ac:dyDescent="0.15">
      <c r="A26" s="9">
        <v>20</v>
      </c>
      <c r="B26" s="10" t="s">
        <v>40</v>
      </c>
      <c r="C26" s="34">
        <v>70627</v>
      </c>
      <c r="D26" s="65">
        <v>70083</v>
      </c>
      <c r="E26" s="11">
        <f t="shared" si="5"/>
        <v>0.99229756325484586</v>
      </c>
      <c r="F26" s="66">
        <v>544</v>
      </c>
      <c r="G26" s="11">
        <f t="shared" si="2"/>
        <v>7.7024367451541198E-3</v>
      </c>
      <c r="H26" s="32">
        <v>0</v>
      </c>
      <c r="I26" s="11">
        <f t="shared" si="0"/>
        <v>0</v>
      </c>
      <c r="J26" s="35">
        <v>0</v>
      </c>
      <c r="K26" s="12">
        <f t="shared" si="1"/>
        <v>0</v>
      </c>
      <c r="L26" s="67">
        <f t="shared" si="3"/>
        <v>70627</v>
      </c>
      <c r="M26" s="14">
        <f t="shared" si="4"/>
        <v>1</v>
      </c>
      <c r="N26" s="68"/>
      <c r="O26" s="64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</row>
    <row r="27" spans="1:254" s="15" customFormat="1" ht="30" customHeight="1" x14ac:dyDescent="0.15">
      <c r="A27" s="9">
        <v>21</v>
      </c>
      <c r="B27" s="10" t="s">
        <v>41</v>
      </c>
      <c r="C27" s="34">
        <v>38416</v>
      </c>
      <c r="D27" s="65">
        <v>12535</v>
      </c>
      <c r="E27" s="11">
        <f t="shared" si="5"/>
        <v>0.32629633486047482</v>
      </c>
      <c r="F27" s="66">
        <v>6556</v>
      </c>
      <c r="G27" s="11">
        <f t="shared" si="2"/>
        <v>0.17065805914202414</v>
      </c>
      <c r="H27" s="32">
        <v>10821</v>
      </c>
      <c r="I27" s="11">
        <f t="shared" si="0"/>
        <v>0.28167950853810914</v>
      </c>
      <c r="J27" s="35">
        <v>0</v>
      </c>
      <c r="K27" s="12">
        <f t="shared" si="1"/>
        <v>0</v>
      </c>
      <c r="L27" s="67">
        <f t="shared" si="3"/>
        <v>29912</v>
      </c>
      <c r="M27" s="14">
        <f t="shared" si="4"/>
        <v>0.77863390254060805</v>
      </c>
      <c r="N27" s="68"/>
      <c r="O27" s="64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</row>
    <row r="28" spans="1:254" s="15" customFormat="1" ht="30" customHeight="1" x14ac:dyDescent="0.15">
      <c r="A28" s="9">
        <v>22</v>
      </c>
      <c r="B28" s="10" t="s">
        <v>42</v>
      </c>
      <c r="C28" s="34">
        <v>53348</v>
      </c>
      <c r="D28" s="65">
        <v>31443</v>
      </c>
      <c r="E28" s="11">
        <f t="shared" si="5"/>
        <v>0.58939416660418387</v>
      </c>
      <c r="F28" s="66">
        <v>7138</v>
      </c>
      <c r="G28" s="11">
        <f t="shared" si="2"/>
        <v>0.13380070480617831</v>
      </c>
      <c r="H28" s="32">
        <v>8946</v>
      </c>
      <c r="I28" s="11">
        <f t="shared" si="0"/>
        <v>0.16769138486916099</v>
      </c>
      <c r="J28" s="35">
        <v>0</v>
      </c>
      <c r="K28" s="12">
        <f t="shared" si="1"/>
        <v>0</v>
      </c>
      <c r="L28" s="67">
        <f t="shared" si="3"/>
        <v>47527</v>
      </c>
      <c r="M28" s="14">
        <f t="shared" si="4"/>
        <v>0.89088625627952311</v>
      </c>
      <c r="N28" s="68"/>
      <c r="O28" s="64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</row>
    <row r="29" spans="1:254" s="15" customFormat="1" ht="30" customHeight="1" x14ac:dyDescent="0.15">
      <c r="A29" s="9">
        <v>23</v>
      </c>
      <c r="B29" s="10" t="s">
        <v>43</v>
      </c>
      <c r="C29" s="34">
        <v>100213</v>
      </c>
      <c r="D29" s="65">
        <v>33984</v>
      </c>
      <c r="E29" s="11">
        <f t="shared" si="5"/>
        <v>0.33911767934299941</v>
      </c>
      <c r="F29" s="66">
        <v>16167</v>
      </c>
      <c r="G29" s="11">
        <f t="shared" si="2"/>
        <v>0.16132637482162993</v>
      </c>
      <c r="H29" s="32">
        <v>22340</v>
      </c>
      <c r="I29" s="11">
        <f t="shared" si="0"/>
        <v>0.22292516938920101</v>
      </c>
      <c r="J29" s="35">
        <v>5326</v>
      </c>
      <c r="K29" s="12">
        <f t="shared" si="1"/>
        <v>5.314679732170477E-2</v>
      </c>
      <c r="L29" s="67">
        <f t="shared" si="3"/>
        <v>77817</v>
      </c>
      <c r="M29" s="14">
        <f t="shared" si="4"/>
        <v>0.77651602087553506</v>
      </c>
      <c r="N29" s="68"/>
      <c r="O29" s="64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</row>
    <row r="30" spans="1:254" s="15" customFormat="1" ht="30" customHeight="1" x14ac:dyDescent="0.15">
      <c r="A30" s="9">
        <v>24</v>
      </c>
      <c r="B30" s="10" t="s">
        <v>44</v>
      </c>
      <c r="C30" s="34">
        <v>52211</v>
      </c>
      <c r="D30" s="65">
        <v>20046</v>
      </c>
      <c r="E30" s="11">
        <f t="shared" si="5"/>
        <v>0.38394208117063455</v>
      </c>
      <c r="F30" s="66">
        <v>5625</v>
      </c>
      <c r="G30" s="11">
        <f t="shared" si="2"/>
        <v>0.10773591771848844</v>
      </c>
      <c r="H30" s="32">
        <v>13641</v>
      </c>
      <c r="I30" s="11">
        <f t="shared" si="0"/>
        <v>0.26126678286184901</v>
      </c>
      <c r="J30" s="35">
        <v>0</v>
      </c>
      <c r="K30" s="12">
        <f t="shared" si="1"/>
        <v>0</v>
      </c>
      <c r="L30" s="67">
        <f t="shared" si="3"/>
        <v>39312</v>
      </c>
      <c r="M30" s="14">
        <f t="shared" si="4"/>
        <v>0.75294478175097201</v>
      </c>
      <c r="N30" s="68"/>
      <c r="O30" s="64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  <c r="IJ30" s="56"/>
      <c r="IK30" s="56"/>
      <c r="IL30" s="56"/>
      <c r="IM30" s="56"/>
      <c r="IN30" s="56"/>
      <c r="IO30" s="56"/>
      <c r="IP30" s="56"/>
      <c r="IQ30" s="56"/>
      <c r="IR30" s="56"/>
      <c r="IS30" s="56"/>
      <c r="IT30" s="56"/>
    </row>
    <row r="31" spans="1:254" s="15" customFormat="1" ht="30" customHeight="1" x14ac:dyDescent="0.15">
      <c r="A31" s="9">
        <v>25</v>
      </c>
      <c r="B31" s="10" t="s">
        <v>45</v>
      </c>
      <c r="C31" s="34">
        <v>37425</v>
      </c>
      <c r="D31" s="65">
        <v>17734</v>
      </c>
      <c r="E31" s="11">
        <f>D31/C31</f>
        <v>0.47385437541750169</v>
      </c>
      <c r="F31" s="66">
        <v>7487</v>
      </c>
      <c r="G31" s="11">
        <f t="shared" si="2"/>
        <v>0.20005344021376084</v>
      </c>
      <c r="H31" s="32">
        <v>4603</v>
      </c>
      <c r="I31" s="11">
        <f t="shared" si="0"/>
        <v>0.12299265197060788</v>
      </c>
      <c r="J31" s="35">
        <v>0</v>
      </c>
      <c r="K31" s="12">
        <f t="shared" si="1"/>
        <v>0</v>
      </c>
      <c r="L31" s="67">
        <f t="shared" si="3"/>
        <v>29824</v>
      </c>
      <c r="M31" s="14">
        <f t="shared" si="4"/>
        <v>0.79690046760187039</v>
      </c>
      <c r="N31" s="68"/>
      <c r="O31" s="64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  <c r="IR31" s="56"/>
      <c r="IS31" s="56"/>
      <c r="IT31" s="56"/>
    </row>
    <row r="32" spans="1:254" s="15" customFormat="1" ht="30" customHeight="1" x14ac:dyDescent="0.15">
      <c r="A32" s="9">
        <v>26</v>
      </c>
      <c r="B32" s="16" t="s">
        <v>46</v>
      </c>
      <c r="C32" s="34">
        <v>40173</v>
      </c>
      <c r="D32" s="65">
        <v>26427</v>
      </c>
      <c r="E32" s="11">
        <f t="shared" si="5"/>
        <v>0.65782988574415657</v>
      </c>
      <c r="F32" s="66">
        <v>6588</v>
      </c>
      <c r="G32" s="11">
        <f t="shared" si="2"/>
        <v>0.16399074004928682</v>
      </c>
      <c r="H32" s="32">
        <v>4894</v>
      </c>
      <c r="I32" s="11">
        <f t="shared" si="0"/>
        <v>0.12182311502750603</v>
      </c>
      <c r="J32" s="35">
        <v>0</v>
      </c>
      <c r="K32" s="12">
        <f t="shared" si="1"/>
        <v>0</v>
      </c>
      <c r="L32" s="67">
        <f t="shared" si="3"/>
        <v>37909</v>
      </c>
      <c r="M32" s="14">
        <f t="shared" si="4"/>
        <v>0.94364374082094937</v>
      </c>
      <c r="N32" s="68"/>
      <c r="O32" s="64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56"/>
      <c r="IN32" s="56"/>
      <c r="IO32" s="56"/>
      <c r="IP32" s="56"/>
      <c r="IQ32" s="56"/>
      <c r="IR32" s="56"/>
      <c r="IS32" s="56"/>
      <c r="IT32" s="56"/>
    </row>
    <row r="33" spans="1:254" s="15" customFormat="1" ht="30" customHeight="1" x14ac:dyDescent="0.15">
      <c r="A33" s="9">
        <v>27</v>
      </c>
      <c r="B33" s="10" t="s">
        <v>47</v>
      </c>
      <c r="C33" s="34">
        <v>38026</v>
      </c>
      <c r="D33" s="65">
        <v>6563</v>
      </c>
      <c r="E33" s="11">
        <f t="shared" si="5"/>
        <v>0.17259243675380004</v>
      </c>
      <c r="F33" s="66">
        <v>6704</v>
      </c>
      <c r="G33" s="11">
        <f t="shared" si="2"/>
        <v>0.17630042602429916</v>
      </c>
      <c r="H33" s="32">
        <v>13347</v>
      </c>
      <c r="I33" s="11">
        <f t="shared" si="0"/>
        <v>0.35099668647767318</v>
      </c>
      <c r="J33" s="39">
        <v>397</v>
      </c>
      <c r="K33" s="12">
        <f t="shared" si="1"/>
        <v>1.0440225109135854E-2</v>
      </c>
      <c r="L33" s="67">
        <f t="shared" si="3"/>
        <v>27011</v>
      </c>
      <c r="M33" s="14">
        <f t="shared" si="4"/>
        <v>0.71032977436490818</v>
      </c>
      <c r="N33" s="68"/>
      <c r="O33" s="64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56"/>
      <c r="IN33" s="56"/>
      <c r="IO33" s="56"/>
      <c r="IP33" s="56"/>
      <c r="IQ33" s="56"/>
      <c r="IR33" s="56"/>
      <c r="IS33" s="56"/>
      <c r="IT33" s="56"/>
    </row>
    <row r="34" spans="1:254" s="15" customFormat="1" ht="30" customHeight="1" x14ac:dyDescent="0.15">
      <c r="A34" s="9">
        <v>28</v>
      </c>
      <c r="B34" s="10" t="s">
        <v>48</v>
      </c>
      <c r="C34" s="34">
        <v>93909</v>
      </c>
      <c r="D34" s="65">
        <v>46466</v>
      </c>
      <c r="E34" s="11">
        <f t="shared" si="5"/>
        <v>0.49479815566133173</v>
      </c>
      <c r="F34" s="66">
        <v>0</v>
      </c>
      <c r="G34" s="11">
        <f t="shared" si="2"/>
        <v>0</v>
      </c>
      <c r="H34" s="32">
        <v>23584</v>
      </c>
      <c r="I34" s="11">
        <f t="shared" si="0"/>
        <v>0.25113673875773357</v>
      </c>
      <c r="J34" s="35">
        <v>0</v>
      </c>
      <c r="K34" s="12">
        <f t="shared" si="1"/>
        <v>0</v>
      </c>
      <c r="L34" s="67">
        <f t="shared" si="3"/>
        <v>70050</v>
      </c>
      <c r="M34" s="14">
        <f t="shared" si="4"/>
        <v>0.74593489441906524</v>
      </c>
      <c r="N34" s="68"/>
      <c r="O34" s="64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56"/>
      <c r="HS34" s="56"/>
      <c r="HT34" s="56"/>
      <c r="HU34" s="56"/>
      <c r="HV34" s="56"/>
      <c r="HW34" s="56"/>
      <c r="HX34" s="56"/>
      <c r="HY34" s="56"/>
      <c r="HZ34" s="56"/>
      <c r="IA34" s="56"/>
      <c r="IB34" s="56"/>
      <c r="IC34" s="56"/>
      <c r="ID34" s="56"/>
      <c r="IE34" s="56"/>
      <c r="IF34" s="56"/>
      <c r="IG34" s="56"/>
      <c r="IH34" s="56"/>
      <c r="II34" s="56"/>
      <c r="IJ34" s="56"/>
      <c r="IK34" s="56"/>
      <c r="IL34" s="56"/>
      <c r="IM34" s="56"/>
      <c r="IN34" s="56"/>
      <c r="IO34" s="56"/>
      <c r="IP34" s="56"/>
      <c r="IQ34" s="56"/>
      <c r="IR34" s="56"/>
      <c r="IS34" s="56"/>
      <c r="IT34" s="56"/>
    </row>
    <row r="35" spans="1:254" s="15" customFormat="1" ht="30" customHeight="1" x14ac:dyDescent="0.15">
      <c r="A35" s="9">
        <v>29</v>
      </c>
      <c r="B35" s="10" t="s">
        <v>49</v>
      </c>
      <c r="C35" s="34">
        <v>31873</v>
      </c>
      <c r="D35" s="40">
        <v>5768</v>
      </c>
      <c r="E35" s="11">
        <f t="shared" si="5"/>
        <v>0.1809682176136542</v>
      </c>
      <c r="F35" s="66">
        <v>2132</v>
      </c>
      <c r="G35" s="11">
        <f t="shared" si="2"/>
        <v>6.6890471558999784E-2</v>
      </c>
      <c r="H35" s="32">
        <v>13150</v>
      </c>
      <c r="I35" s="11">
        <f t="shared" si="0"/>
        <v>0.41257490666081009</v>
      </c>
      <c r="J35" s="35">
        <v>0</v>
      </c>
      <c r="K35" s="12">
        <f t="shared" si="1"/>
        <v>0</v>
      </c>
      <c r="L35" s="67">
        <f t="shared" si="3"/>
        <v>21050</v>
      </c>
      <c r="M35" s="14">
        <f t="shared" si="4"/>
        <v>0.66043359583346406</v>
      </c>
      <c r="N35" s="68"/>
      <c r="O35" s="64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</row>
    <row r="36" spans="1:254" s="15" customFormat="1" ht="30" customHeight="1" x14ac:dyDescent="0.15">
      <c r="A36" s="9">
        <v>30</v>
      </c>
      <c r="B36" s="10" t="s">
        <v>50</v>
      </c>
      <c r="C36" s="34">
        <v>46685</v>
      </c>
      <c r="D36" s="40">
        <v>4042</v>
      </c>
      <c r="E36" s="11">
        <f t="shared" si="5"/>
        <v>8.6580272035985867E-2</v>
      </c>
      <c r="F36" s="69">
        <v>2794</v>
      </c>
      <c r="G36" s="11">
        <f t="shared" si="2"/>
        <v>5.9847916889793296E-2</v>
      </c>
      <c r="H36" s="32">
        <v>25023</v>
      </c>
      <c r="I36" s="11">
        <f t="shared" si="0"/>
        <v>0.53599657277498125</v>
      </c>
      <c r="J36" s="35">
        <v>0</v>
      </c>
      <c r="K36" s="12">
        <f t="shared" si="1"/>
        <v>0</v>
      </c>
      <c r="L36" s="67">
        <f t="shared" si="3"/>
        <v>31859</v>
      </c>
      <c r="M36" s="14">
        <f t="shared" si="4"/>
        <v>0.68242476170076038</v>
      </c>
      <c r="N36" s="68"/>
      <c r="O36" s="64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  <c r="IR36" s="56"/>
      <c r="IS36" s="56"/>
      <c r="IT36" s="56"/>
    </row>
    <row r="37" spans="1:254" s="15" customFormat="1" ht="30" customHeight="1" x14ac:dyDescent="0.15">
      <c r="A37" s="9">
        <v>31</v>
      </c>
      <c r="B37" s="16" t="s">
        <v>51</v>
      </c>
      <c r="C37" s="34">
        <v>53442</v>
      </c>
      <c r="D37" s="40">
        <v>40774</v>
      </c>
      <c r="E37" s="11">
        <f t="shared" si="5"/>
        <v>0.76295797312974811</v>
      </c>
      <c r="F37" s="69">
        <v>4810</v>
      </c>
      <c r="G37" s="11">
        <f t="shared" si="2"/>
        <v>9.0004116612402235E-2</v>
      </c>
      <c r="H37" s="32">
        <v>2748</v>
      </c>
      <c r="I37" s="11">
        <f t="shared" si="0"/>
        <v>5.1420231278769504E-2</v>
      </c>
      <c r="J37" s="35">
        <v>1351</v>
      </c>
      <c r="K37" s="12">
        <f t="shared" si="1"/>
        <v>2.5279742524606116E-2</v>
      </c>
      <c r="L37" s="67">
        <f t="shared" si="3"/>
        <v>49683</v>
      </c>
      <c r="M37" s="14">
        <f t="shared" si="4"/>
        <v>0.92966206354552594</v>
      </c>
      <c r="N37" s="68"/>
      <c r="O37" s="64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6"/>
      <c r="IT37" s="56"/>
    </row>
    <row r="38" spans="1:254" s="15" customFormat="1" ht="30" customHeight="1" x14ac:dyDescent="0.15">
      <c r="A38" s="9">
        <v>32</v>
      </c>
      <c r="B38" s="10" t="s">
        <v>52</v>
      </c>
      <c r="C38" s="34">
        <v>48547</v>
      </c>
      <c r="D38" s="40">
        <v>23285</v>
      </c>
      <c r="E38" s="11">
        <f t="shared" si="5"/>
        <v>0.47963828866871278</v>
      </c>
      <c r="F38" s="69">
        <v>4187</v>
      </c>
      <c r="G38" s="11">
        <f t="shared" si="2"/>
        <v>8.6246318001112321E-2</v>
      </c>
      <c r="H38" s="32">
        <v>14674</v>
      </c>
      <c r="I38" s="11">
        <f t="shared" si="0"/>
        <v>0.30226378560982142</v>
      </c>
      <c r="J38" s="41">
        <v>0</v>
      </c>
      <c r="K38" s="12">
        <f t="shared" si="1"/>
        <v>0</v>
      </c>
      <c r="L38" s="67">
        <f t="shared" si="3"/>
        <v>42146</v>
      </c>
      <c r="M38" s="14">
        <f t="shared" si="4"/>
        <v>0.86814839227964657</v>
      </c>
      <c r="N38" s="68"/>
      <c r="O38" s="64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  <c r="IL38" s="56"/>
      <c r="IM38" s="56"/>
      <c r="IN38" s="56"/>
      <c r="IO38" s="56"/>
      <c r="IP38" s="56"/>
      <c r="IQ38" s="56"/>
      <c r="IR38" s="56"/>
      <c r="IS38" s="56"/>
      <c r="IT38" s="56"/>
    </row>
    <row r="39" spans="1:254" s="15" customFormat="1" ht="30" customHeight="1" x14ac:dyDescent="0.15">
      <c r="A39" s="70">
        <v>33</v>
      </c>
      <c r="B39" s="10" t="s">
        <v>53</v>
      </c>
      <c r="C39" s="71">
        <v>30592</v>
      </c>
      <c r="D39" s="40">
        <v>8255</v>
      </c>
      <c r="E39" s="11">
        <f t="shared" si="5"/>
        <v>0.26984178870292885</v>
      </c>
      <c r="F39" s="69">
        <v>3756</v>
      </c>
      <c r="G39" s="11">
        <f t="shared" si="2"/>
        <v>0.12277719665271966</v>
      </c>
      <c r="H39" s="32">
        <v>10897</v>
      </c>
      <c r="I39" s="11">
        <f t="shared" si="0"/>
        <v>0.35620423640167365</v>
      </c>
      <c r="J39" s="72">
        <v>0</v>
      </c>
      <c r="K39" s="12">
        <f t="shared" si="1"/>
        <v>0</v>
      </c>
      <c r="L39" s="73">
        <f t="shared" si="3"/>
        <v>22908</v>
      </c>
      <c r="M39" s="74">
        <f t="shared" si="4"/>
        <v>0.74882322175732219</v>
      </c>
      <c r="N39" s="68"/>
      <c r="O39" s="64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56"/>
      <c r="IJ39" s="56"/>
      <c r="IK39" s="56"/>
      <c r="IL39" s="56"/>
      <c r="IM39" s="56"/>
      <c r="IN39" s="56"/>
      <c r="IO39" s="56"/>
      <c r="IP39" s="56"/>
      <c r="IQ39" s="56"/>
      <c r="IR39" s="56"/>
      <c r="IS39" s="56"/>
      <c r="IT39" s="56"/>
    </row>
    <row r="40" spans="1:254" s="15" customFormat="1" ht="30" customHeight="1" x14ac:dyDescent="0.15">
      <c r="A40" s="9">
        <v>34</v>
      </c>
      <c r="B40" s="10" t="s">
        <v>54</v>
      </c>
      <c r="C40" s="34">
        <v>15615</v>
      </c>
      <c r="D40" s="40">
        <v>9743</v>
      </c>
      <c r="E40" s="11">
        <f t="shared" si="5"/>
        <v>0.62395132885046434</v>
      </c>
      <c r="F40" s="69">
        <v>0</v>
      </c>
      <c r="G40" s="11">
        <f t="shared" si="2"/>
        <v>0</v>
      </c>
      <c r="H40" s="32">
        <v>3304</v>
      </c>
      <c r="I40" s="11">
        <f t="shared" si="0"/>
        <v>0.21159141850784502</v>
      </c>
      <c r="J40" s="35">
        <v>66</v>
      </c>
      <c r="K40" s="12">
        <f t="shared" si="1"/>
        <v>4.2267050912584052E-3</v>
      </c>
      <c r="L40" s="67">
        <f t="shared" si="3"/>
        <v>13113</v>
      </c>
      <c r="M40" s="14">
        <f t="shared" si="4"/>
        <v>0.83976945244956769</v>
      </c>
      <c r="N40" s="68"/>
      <c r="O40" s="64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  <c r="II40" s="56"/>
      <c r="IJ40" s="56"/>
      <c r="IK40" s="56"/>
      <c r="IL40" s="56"/>
      <c r="IM40" s="56"/>
      <c r="IN40" s="56"/>
      <c r="IO40" s="56"/>
      <c r="IP40" s="56"/>
      <c r="IQ40" s="56"/>
      <c r="IR40" s="56"/>
      <c r="IS40" s="56"/>
      <c r="IT40" s="56"/>
    </row>
    <row r="41" spans="1:254" s="15" customFormat="1" ht="30" customHeight="1" x14ac:dyDescent="0.15">
      <c r="A41" s="9">
        <v>35</v>
      </c>
      <c r="B41" s="10" t="s">
        <v>55</v>
      </c>
      <c r="C41" s="34">
        <v>17938</v>
      </c>
      <c r="D41" s="40">
        <v>11333</v>
      </c>
      <c r="E41" s="11">
        <f t="shared" si="5"/>
        <v>0.63178726725387446</v>
      </c>
      <c r="F41" s="69">
        <v>3524</v>
      </c>
      <c r="G41" s="11">
        <f t="shared" si="2"/>
        <v>0.19645445423124094</v>
      </c>
      <c r="H41" s="32">
        <v>1791</v>
      </c>
      <c r="I41" s="11">
        <f t="shared" si="0"/>
        <v>9.9843906790054629E-2</v>
      </c>
      <c r="J41" s="35">
        <v>0</v>
      </c>
      <c r="K41" s="12">
        <f t="shared" si="1"/>
        <v>0</v>
      </c>
      <c r="L41" s="67">
        <f t="shared" si="3"/>
        <v>16648</v>
      </c>
      <c r="M41" s="14">
        <f t="shared" si="4"/>
        <v>0.92808562827517005</v>
      </c>
      <c r="N41" s="68"/>
      <c r="O41" s="64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56"/>
      <c r="ID41" s="56"/>
      <c r="IE41" s="56"/>
      <c r="IF41" s="56"/>
      <c r="IG41" s="56"/>
      <c r="IH41" s="56"/>
      <c r="II41" s="56"/>
      <c r="IJ41" s="56"/>
      <c r="IK41" s="56"/>
      <c r="IL41" s="56"/>
      <c r="IM41" s="56"/>
      <c r="IN41" s="56"/>
      <c r="IO41" s="56"/>
      <c r="IP41" s="56"/>
      <c r="IQ41" s="56"/>
      <c r="IR41" s="56"/>
      <c r="IS41" s="56"/>
      <c r="IT41" s="56"/>
    </row>
    <row r="42" spans="1:254" s="15" customFormat="1" ht="30" customHeight="1" x14ac:dyDescent="0.15">
      <c r="A42" s="9">
        <v>36</v>
      </c>
      <c r="B42" s="10" t="s">
        <v>56</v>
      </c>
      <c r="C42" s="34">
        <v>38092</v>
      </c>
      <c r="D42" s="40">
        <v>35096</v>
      </c>
      <c r="E42" s="11">
        <f t="shared" si="5"/>
        <v>0.9213483146067416</v>
      </c>
      <c r="F42" s="69">
        <v>0</v>
      </c>
      <c r="G42" s="11">
        <f t="shared" si="2"/>
        <v>0</v>
      </c>
      <c r="H42" s="32">
        <v>1317</v>
      </c>
      <c r="I42" s="11">
        <f t="shared" si="0"/>
        <v>3.4574188806048511E-2</v>
      </c>
      <c r="J42" s="35">
        <v>0</v>
      </c>
      <c r="K42" s="12">
        <f t="shared" si="1"/>
        <v>0</v>
      </c>
      <c r="L42" s="67">
        <f t="shared" si="3"/>
        <v>36413</v>
      </c>
      <c r="M42" s="14">
        <f t="shared" si="4"/>
        <v>0.95592250341279006</v>
      </c>
      <c r="N42" s="68"/>
      <c r="O42" s="64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  <c r="IC42" s="56"/>
      <c r="ID42" s="56"/>
      <c r="IE42" s="56"/>
      <c r="IF42" s="56"/>
      <c r="IG42" s="56"/>
      <c r="IH42" s="56"/>
      <c r="II42" s="56"/>
      <c r="IJ42" s="56"/>
      <c r="IK42" s="56"/>
      <c r="IL42" s="56"/>
      <c r="IM42" s="56"/>
      <c r="IN42" s="56"/>
      <c r="IO42" s="56"/>
      <c r="IP42" s="56"/>
      <c r="IQ42" s="56"/>
      <c r="IR42" s="56"/>
      <c r="IS42" s="56"/>
      <c r="IT42" s="56"/>
    </row>
    <row r="43" spans="1:254" s="15" customFormat="1" ht="30" customHeight="1" x14ac:dyDescent="0.15">
      <c r="A43" s="9">
        <v>37</v>
      </c>
      <c r="B43" s="10" t="s">
        <v>57</v>
      </c>
      <c r="C43" s="37">
        <v>14806</v>
      </c>
      <c r="D43" s="40">
        <v>0</v>
      </c>
      <c r="E43" s="11">
        <f t="shared" si="5"/>
        <v>0</v>
      </c>
      <c r="F43" s="69">
        <v>0</v>
      </c>
      <c r="G43" s="11">
        <f t="shared" si="2"/>
        <v>0</v>
      </c>
      <c r="H43" s="32">
        <v>9074</v>
      </c>
      <c r="I43" s="11">
        <f t="shared" si="0"/>
        <v>0.6128596514926381</v>
      </c>
      <c r="J43" s="38">
        <v>0</v>
      </c>
      <c r="K43" s="12">
        <f t="shared" si="1"/>
        <v>0</v>
      </c>
      <c r="L43" s="67">
        <f t="shared" si="3"/>
        <v>9074</v>
      </c>
      <c r="M43" s="14">
        <f t="shared" si="4"/>
        <v>0.6128596514926381</v>
      </c>
      <c r="N43" s="68"/>
      <c r="O43" s="64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  <c r="IB43" s="56"/>
      <c r="IC43" s="56"/>
      <c r="ID43" s="56"/>
      <c r="IE43" s="56"/>
      <c r="IF43" s="56"/>
      <c r="IG43" s="56"/>
      <c r="IH43" s="56"/>
      <c r="II43" s="56"/>
      <c r="IJ43" s="56"/>
      <c r="IK43" s="56"/>
      <c r="IL43" s="56"/>
      <c r="IM43" s="56"/>
      <c r="IN43" s="56"/>
      <c r="IO43" s="56"/>
      <c r="IP43" s="56"/>
      <c r="IQ43" s="56"/>
      <c r="IR43" s="56"/>
      <c r="IS43" s="56"/>
      <c r="IT43" s="56"/>
    </row>
    <row r="44" spans="1:254" s="15" customFormat="1" ht="30" customHeight="1" x14ac:dyDescent="0.15">
      <c r="A44" s="9">
        <v>38</v>
      </c>
      <c r="B44" s="10" t="s">
        <v>58</v>
      </c>
      <c r="C44" s="34">
        <v>14228</v>
      </c>
      <c r="D44" s="40">
        <v>7495</v>
      </c>
      <c r="E44" s="11">
        <f t="shared" si="5"/>
        <v>0.52677818386280573</v>
      </c>
      <c r="F44" s="69">
        <v>5182</v>
      </c>
      <c r="G44" s="11">
        <f t="shared" si="2"/>
        <v>0.36421141411301661</v>
      </c>
      <c r="H44" s="32">
        <v>617</v>
      </c>
      <c r="I44" s="11">
        <f t="shared" si="0"/>
        <v>4.3365195389373064E-2</v>
      </c>
      <c r="J44" s="35">
        <v>0</v>
      </c>
      <c r="K44" s="12">
        <f t="shared" si="1"/>
        <v>0</v>
      </c>
      <c r="L44" s="67">
        <f t="shared" si="3"/>
        <v>13294</v>
      </c>
      <c r="M44" s="14">
        <f t="shared" si="4"/>
        <v>0.93435479336519534</v>
      </c>
      <c r="N44" s="68"/>
      <c r="O44" s="64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  <c r="GB44" s="56"/>
      <c r="GC44" s="56"/>
      <c r="GD44" s="56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  <c r="GP44" s="56"/>
      <c r="GQ44" s="56"/>
      <c r="GR44" s="56"/>
      <c r="GS44" s="56"/>
      <c r="GT44" s="56"/>
      <c r="GU44" s="56"/>
      <c r="GV44" s="56"/>
      <c r="GW44" s="56"/>
      <c r="GX44" s="56"/>
      <c r="GY44" s="56"/>
      <c r="GZ44" s="56"/>
      <c r="HA44" s="56"/>
      <c r="HB44" s="56"/>
      <c r="HC44" s="56"/>
      <c r="HD44" s="56"/>
      <c r="HE44" s="56"/>
      <c r="HF44" s="56"/>
      <c r="HG44" s="56"/>
      <c r="HH44" s="56"/>
      <c r="HI44" s="56"/>
      <c r="HJ44" s="56"/>
      <c r="HK44" s="56"/>
      <c r="HL44" s="56"/>
      <c r="HM44" s="56"/>
      <c r="HN44" s="56"/>
      <c r="HO44" s="56"/>
      <c r="HP44" s="56"/>
      <c r="HQ44" s="56"/>
      <c r="HR44" s="56"/>
      <c r="HS44" s="56"/>
      <c r="HT44" s="56"/>
      <c r="HU44" s="56"/>
      <c r="HV44" s="56"/>
      <c r="HW44" s="56"/>
      <c r="HX44" s="56"/>
      <c r="HY44" s="56"/>
      <c r="HZ44" s="56"/>
      <c r="IA44" s="56"/>
      <c r="IB44" s="56"/>
      <c r="IC44" s="56"/>
      <c r="ID44" s="56"/>
      <c r="IE44" s="56"/>
      <c r="IF44" s="56"/>
      <c r="IG44" s="56"/>
      <c r="IH44" s="56"/>
      <c r="II44" s="56"/>
      <c r="IJ44" s="56"/>
      <c r="IK44" s="56"/>
      <c r="IL44" s="56"/>
      <c r="IM44" s="56"/>
      <c r="IN44" s="56"/>
      <c r="IO44" s="56"/>
      <c r="IP44" s="56"/>
      <c r="IQ44" s="56"/>
      <c r="IR44" s="56"/>
      <c r="IS44" s="56"/>
      <c r="IT44" s="56"/>
    </row>
    <row r="45" spans="1:254" s="15" customFormat="1" ht="30" customHeight="1" x14ac:dyDescent="0.15">
      <c r="A45" s="9">
        <v>39</v>
      </c>
      <c r="B45" s="10" t="s">
        <v>59</v>
      </c>
      <c r="C45" s="34">
        <v>49366</v>
      </c>
      <c r="D45" s="40">
        <v>35840</v>
      </c>
      <c r="E45" s="11">
        <f t="shared" si="5"/>
        <v>0.72600575294737268</v>
      </c>
      <c r="F45" s="69">
        <v>1823</v>
      </c>
      <c r="G45" s="11">
        <f t="shared" si="2"/>
        <v>3.6928250212696995E-2</v>
      </c>
      <c r="H45" s="32">
        <v>10587</v>
      </c>
      <c r="I45" s="11">
        <f t="shared" si="0"/>
        <v>0.21445934448810922</v>
      </c>
      <c r="J45" s="35">
        <v>0</v>
      </c>
      <c r="K45" s="12">
        <f t="shared" si="1"/>
        <v>0</v>
      </c>
      <c r="L45" s="67">
        <f t="shared" si="3"/>
        <v>48250</v>
      </c>
      <c r="M45" s="14">
        <f t="shared" si="4"/>
        <v>0.97739334764817887</v>
      </c>
      <c r="N45" s="68"/>
      <c r="O45" s="64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6"/>
      <c r="FG45" s="56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  <c r="GB45" s="56"/>
      <c r="GC45" s="56"/>
      <c r="GD45" s="56"/>
      <c r="GE45" s="56"/>
      <c r="GF45" s="56"/>
      <c r="GG45" s="56"/>
      <c r="GH45" s="56"/>
      <c r="GI45" s="56"/>
      <c r="GJ45" s="56"/>
      <c r="GK45" s="56"/>
      <c r="GL45" s="56"/>
      <c r="GM45" s="56"/>
      <c r="GN45" s="56"/>
      <c r="GO45" s="56"/>
      <c r="GP45" s="56"/>
      <c r="GQ45" s="56"/>
      <c r="GR45" s="56"/>
      <c r="GS45" s="56"/>
      <c r="GT45" s="56"/>
      <c r="GU45" s="56"/>
      <c r="GV45" s="56"/>
      <c r="GW45" s="56"/>
      <c r="GX45" s="56"/>
      <c r="GY45" s="56"/>
      <c r="GZ45" s="56"/>
      <c r="HA45" s="56"/>
      <c r="HB45" s="56"/>
      <c r="HC45" s="56"/>
      <c r="HD45" s="56"/>
      <c r="HE45" s="56"/>
      <c r="HF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6"/>
      <c r="IB45" s="56"/>
      <c r="IC45" s="56"/>
      <c r="ID45" s="56"/>
      <c r="IE45" s="56"/>
      <c r="IF45" s="56"/>
      <c r="IG45" s="56"/>
      <c r="IH45" s="56"/>
      <c r="II45" s="56"/>
      <c r="IJ45" s="56"/>
      <c r="IK45" s="56"/>
      <c r="IL45" s="56"/>
      <c r="IM45" s="56"/>
      <c r="IN45" s="56"/>
      <c r="IO45" s="56"/>
      <c r="IP45" s="56"/>
      <c r="IQ45" s="56"/>
      <c r="IR45" s="56"/>
      <c r="IS45" s="56"/>
      <c r="IT45" s="56"/>
    </row>
    <row r="46" spans="1:254" s="15" customFormat="1" ht="30" customHeight="1" x14ac:dyDescent="0.15">
      <c r="A46" s="9">
        <v>40</v>
      </c>
      <c r="B46" s="10" t="s">
        <v>60</v>
      </c>
      <c r="C46" s="34">
        <v>7935</v>
      </c>
      <c r="D46" s="40">
        <v>3148</v>
      </c>
      <c r="E46" s="11">
        <f t="shared" si="5"/>
        <v>0.39672337744171393</v>
      </c>
      <c r="F46" s="69">
        <v>0</v>
      </c>
      <c r="G46" s="11">
        <f t="shared" si="2"/>
        <v>0</v>
      </c>
      <c r="H46" s="32">
        <v>3383</v>
      </c>
      <c r="I46" s="11">
        <f t="shared" si="0"/>
        <v>0.42633900441083805</v>
      </c>
      <c r="J46" s="35">
        <v>0</v>
      </c>
      <c r="K46" s="12">
        <f t="shared" si="1"/>
        <v>0</v>
      </c>
      <c r="L46" s="67">
        <f t="shared" si="3"/>
        <v>6531</v>
      </c>
      <c r="M46" s="14">
        <f t="shared" si="4"/>
        <v>0.82306238185255198</v>
      </c>
      <c r="N46" s="68"/>
      <c r="O46" s="64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</row>
    <row r="47" spans="1:254" s="15" customFormat="1" ht="30" customHeight="1" x14ac:dyDescent="0.15">
      <c r="A47" s="9">
        <v>41</v>
      </c>
      <c r="B47" s="10" t="s">
        <v>61</v>
      </c>
      <c r="C47" s="34">
        <v>21049</v>
      </c>
      <c r="D47" s="40">
        <v>4131</v>
      </c>
      <c r="E47" s="11">
        <f t="shared" si="5"/>
        <v>0.19625635422110313</v>
      </c>
      <c r="F47" s="69">
        <v>5400</v>
      </c>
      <c r="G47" s="11">
        <f t="shared" si="2"/>
        <v>0.25654425388379498</v>
      </c>
      <c r="H47" s="32">
        <v>5075</v>
      </c>
      <c r="I47" s="11">
        <f t="shared" si="0"/>
        <v>0.2411040904556036</v>
      </c>
      <c r="J47" s="35">
        <v>0</v>
      </c>
      <c r="K47" s="12">
        <f t="shared" si="1"/>
        <v>0</v>
      </c>
      <c r="L47" s="67">
        <f t="shared" si="3"/>
        <v>14606</v>
      </c>
      <c r="M47" s="14">
        <f t="shared" si="4"/>
        <v>0.69390469856050163</v>
      </c>
      <c r="N47" s="64"/>
      <c r="O47" s="64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56"/>
      <c r="GU47" s="56"/>
      <c r="GV47" s="56"/>
      <c r="GW47" s="56"/>
      <c r="GX47" s="56"/>
      <c r="GY47" s="56"/>
      <c r="GZ47" s="56"/>
      <c r="HA47" s="56"/>
      <c r="HB47" s="56"/>
      <c r="HC47" s="56"/>
      <c r="HD47" s="56"/>
      <c r="HE47" s="56"/>
      <c r="HF47" s="56"/>
      <c r="HG47" s="56"/>
      <c r="HH47" s="56"/>
      <c r="HI47" s="56"/>
      <c r="HJ47" s="56"/>
      <c r="HK47" s="56"/>
      <c r="HL47" s="56"/>
      <c r="HM47" s="56"/>
      <c r="HN47" s="56"/>
      <c r="HO47" s="56"/>
      <c r="HP47" s="56"/>
      <c r="HQ47" s="56"/>
      <c r="HR47" s="56"/>
      <c r="HS47" s="56"/>
      <c r="HT47" s="56"/>
      <c r="HU47" s="56"/>
      <c r="HV47" s="56"/>
      <c r="HW47" s="56"/>
      <c r="HX47" s="56"/>
      <c r="HY47" s="56"/>
      <c r="HZ47" s="56"/>
      <c r="IA47" s="56"/>
      <c r="IB47" s="56"/>
      <c r="IC47" s="56"/>
      <c r="ID47" s="56"/>
      <c r="IE47" s="56"/>
      <c r="IF47" s="56"/>
      <c r="IG47" s="56"/>
      <c r="IH47" s="56"/>
      <c r="II47" s="56"/>
      <c r="IJ47" s="56"/>
      <c r="IK47" s="56"/>
      <c r="IL47" s="56"/>
      <c r="IM47" s="56"/>
      <c r="IN47" s="56"/>
      <c r="IO47" s="56"/>
      <c r="IP47" s="56"/>
      <c r="IQ47" s="56"/>
      <c r="IR47" s="56"/>
      <c r="IS47" s="56"/>
      <c r="IT47" s="56"/>
    </row>
    <row r="48" spans="1:254" s="15" customFormat="1" ht="30" customHeight="1" x14ac:dyDescent="0.15">
      <c r="A48" s="9">
        <v>42</v>
      </c>
      <c r="B48" s="10" t="s">
        <v>62</v>
      </c>
      <c r="C48" s="34">
        <v>8027</v>
      </c>
      <c r="D48" s="40">
        <v>5680</v>
      </c>
      <c r="E48" s="11">
        <f t="shared" si="5"/>
        <v>0.7076118101407749</v>
      </c>
      <c r="F48" s="69">
        <v>2286</v>
      </c>
      <c r="G48" s="11">
        <f t="shared" si="2"/>
        <v>0.28478883767285412</v>
      </c>
      <c r="H48" s="32">
        <v>31</v>
      </c>
      <c r="I48" s="11">
        <f t="shared" si="0"/>
        <v>3.8619658652049335E-3</v>
      </c>
      <c r="J48" s="35">
        <v>0</v>
      </c>
      <c r="K48" s="12">
        <f t="shared" si="1"/>
        <v>0</v>
      </c>
      <c r="L48" s="67">
        <f t="shared" si="3"/>
        <v>7997</v>
      </c>
      <c r="M48" s="14">
        <f t="shared" si="4"/>
        <v>0.99626261367883395</v>
      </c>
      <c r="N48" s="64"/>
      <c r="O48" s="64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56"/>
      <c r="GU48" s="56"/>
      <c r="GV48" s="56"/>
      <c r="GW48" s="56"/>
      <c r="GX48" s="56"/>
      <c r="GY48" s="56"/>
      <c r="GZ48" s="56"/>
      <c r="HA48" s="56"/>
      <c r="HB48" s="56"/>
      <c r="HC48" s="56"/>
      <c r="HD48" s="56"/>
      <c r="HE48" s="56"/>
      <c r="HF48" s="56"/>
      <c r="HG48" s="56"/>
      <c r="HH48" s="56"/>
      <c r="HI48" s="56"/>
      <c r="HJ48" s="56"/>
      <c r="HK48" s="56"/>
      <c r="HL48" s="56"/>
      <c r="HM48" s="56"/>
      <c r="HN48" s="56"/>
      <c r="HO48" s="56"/>
      <c r="HP48" s="56"/>
      <c r="HQ48" s="56"/>
      <c r="HR48" s="56"/>
      <c r="HS48" s="56"/>
      <c r="HT48" s="56"/>
      <c r="HU48" s="56"/>
      <c r="HV48" s="56"/>
      <c r="HW48" s="56"/>
      <c r="HX48" s="56"/>
      <c r="HY48" s="56"/>
      <c r="HZ48" s="56"/>
      <c r="IA48" s="56"/>
      <c r="IB48" s="56"/>
      <c r="IC48" s="56"/>
      <c r="ID48" s="56"/>
      <c r="IE48" s="56"/>
      <c r="IF48" s="56"/>
      <c r="IG48" s="56"/>
      <c r="IH48" s="56"/>
      <c r="II48" s="56"/>
      <c r="IJ48" s="56"/>
      <c r="IK48" s="56"/>
      <c r="IL48" s="56"/>
      <c r="IM48" s="56"/>
      <c r="IN48" s="56"/>
      <c r="IO48" s="56"/>
      <c r="IP48" s="56"/>
      <c r="IQ48" s="56"/>
      <c r="IR48" s="56"/>
      <c r="IS48" s="56"/>
      <c r="IT48" s="56"/>
    </row>
    <row r="49" spans="1:254" s="15" customFormat="1" ht="30" customHeight="1" x14ac:dyDescent="0.15">
      <c r="A49" s="9">
        <v>43</v>
      </c>
      <c r="B49" s="10" t="s">
        <v>63</v>
      </c>
      <c r="C49" s="34">
        <v>24687</v>
      </c>
      <c r="D49" s="40">
        <v>13009</v>
      </c>
      <c r="E49" s="11">
        <f t="shared" si="5"/>
        <v>0.52695750800016206</v>
      </c>
      <c r="F49" s="69">
        <v>3979</v>
      </c>
      <c r="G49" s="11">
        <f t="shared" si="2"/>
        <v>0.16117794790780574</v>
      </c>
      <c r="H49" s="32">
        <v>1688</v>
      </c>
      <c r="I49" s="11">
        <f t="shared" si="0"/>
        <v>6.8376068376068383E-2</v>
      </c>
      <c r="J49" s="35">
        <v>0</v>
      </c>
      <c r="K49" s="12">
        <f t="shared" si="1"/>
        <v>0</v>
      </c>
      <c r="L49" s="67">
        <f t="shared" si="3"/>
        <v>18676</v>
      </c>
      <c r="M49" s="14">
        <f t="shared" si="4"/>
        <v>0.75651152428403612</v>
      </c>
      <c r="N49" s="64"/>
      <c r="O49" s="64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6"/>
      <c r="ES49" s="56"/>
      <c r="ET49" s="56"/>
      <c r="EU49" s="56"/>
      <c r="EV49" s="56"/>
      <c r="EW49" s="56"/>
      <c r="EX49" s="56"/>
      <c r="EY49" s="56"/>
      <c r="EZ49" s="56"/>
      <c r="FA49" s="56"/>
      <c r="FB49" s="56"/>
      <c r="FC49" s="56"/>
      <c r="FD49" s="56"/>
      <c r="FE49" s="56"/>
      <c r="FF49" s="56"/>
      <c r="FG49" s="56"/>
      <c r="FH49" s="56"/>
      <c r="FI49" s="56"/>
      <c r="FJ49" s="56"/>
      <c r="FK49" s="56"/>
      <c r="FL49" s="56"/>
      <c r="FM49" s="56"/>
      <c r="FN49" s="56"/>
      <c r="FO49" s="56"/>
      <c r="FP49" s="56"/>
      <c r="FQ49" s="56"/>
      <c r="FR49" s="56"/>
      <c r="FS49" s="56"/>
      <c r="FT49" s="56"/>
      <c r="FU49" s="56"/>
      <c r="FV49" s="56"/>
      <c r="FW49" s="56"/>
      <c r="FX49" s="56"/>
      <c r="FY49" s="56"/>
      <c r="FZ49" s="56"/>
      <c r="GA49" s="56"/>
      <c r="GB49" s="56"/>
      <c r="GC49" s="56"/>
      <c r="GD49" s="56"/>
      <c r="GE49" s="56"/>
      <c r="GF49" s="56"/>
      <c r="GG49" s="56"/>
      <c r="GH49" s="56"/>
      <c r="GI49" s="56"/>
      <c r="GJ49" s="56"/>
      <c r="GK49" s="56"/>
      <c r="GL49" s="56"/>
      <c r="GM49" s="56"/>
      <c r="GN49" s="56"/>
      <c r="GO49" s="56"/>
      <c r="GP49" s="56"/>
      <c r="GQ49" s="56"/>
      <c r="GR49" s="56"/>
      <c r="GS49" s="56"/>
      <c r="GT49" s="56"/>
      <c r="GU49" s="56"/>
      <c r="GV49" s="56"/>
      <c r="GW49" s="56"/>
      <c r="GX49" s="56"/>
      <c r="GY49" s="56"/>
      <c r="GZ49" s="56"/>
      <c r="HA49" s="56"/>
      <c r="HB49" s="56"/>
      <c r="HC49" s="56"/>
      <c r="HD49" s="56"/>
      <c r="HE49" s="56"/>
      <c r="HF49" s="56"/>
      <c r="HG49" s="56"/>
      <c r="HH49" s="56"/>
      <c r="HI49" s="56"/>
      <c r="HJ49" s="56"/>
      <c r="HK49" s="56"/>
      <c r="HL49" s="56"/>
      <c r="HM49" s="56"/>
      <c r="HN49" s="56"/>
      <c r="HO49" s="56"/>
      <c r="HP49" s="56"/>
      <c r="HQ49" s="56"/>
      <c r="HR49" s="56"/>
      <c r="HS49" s="56"/>
      <c r="HT49" s="56"/>
      <c r="HU49" s="56"/>
      <c r="HV49" s="56"/>
      <c r="HW49" s="56"/>
      <c r="HX49" s="56"/>
      <c r="HY49" s="56"/>
      <c r="HZ49" s="56"/>
      <c r="IA49" s="56"/>
      <c r="IB49" s="56"/>
      <c r="IC49" s="56"/>
      <c r="ID49" s="56"/>
      <c r="IE49" s="56"/>
      <c r="IF49" s="56"/>
      <c r="IG49" s="56"/>
      <c r="IH49" s="56"/>
      <c r="II49" s="56"/>
      <c r="IJ49" s="56"/>
      <c r="IK49" s="56"/>
      <c r="IL49" s="56"/>
      <c r="IM49" s="56"/>
      <c r="IN49" s="56"/>
      <c r="IO49" s="56"/>
      <c r="IP49" s="56"/>
      <c r="IQ49" s="56"/>
      <c r="IR49" s="56"/>
      <c r="IS49" s="56"/>
      <c r="IT49" s="56"/>
    </row>
    <row r="50" spans="1:254" s="15" customFormat="1" ht="30" customHeight="1" thickBot="1" x14ac:dyDescent="0.2">
      <c r="A50" s="17">
        <v>44</v>
      </c>
      <c r="B50" s="18" t="s">
        <v>64</v>
      </c>
      <c r="C50" s="42">
        <v>15271</v>
      </c>
      <c r="D50" s="43">
        <v>13496</v>
      </c>
      <c r="E50" s="19">
        <f>D50/C50</f>
        <v>0.88376661646257615</v>
      </c>
      <c r="F50" s="75">
        <v>0</v>
      </c>
      <c r="G50" s="11">
        <f t="shared" si="2"/>
        <v>0</v>
      </c>
      <c r="H50" s="44">
        <v>1074</v>
      </c>
      <c r="I50" s="11">
        <f t="shared" si="0"/>
        <v>7.0329382489686329E-2</v>
      </c>
      <c r="J50" s="45">
        <v>0</v>
      </c>
      <c r="K50" s="12">
        <f t="shared" si="1"/>
        <v>0</v>
      </c>
      <c r="L50" s="76">
        <f t="shared" si="3"/>
        <v>14570</v>
      </c>
      <c r="M50" s="14">
        <f t="shared" si="4"/>
        <v>0.95409599895226249</v>
      </c>
      <c r="N50" s="64"/>
      <c r="O50" s="64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6"/>
      <c r="EO50" s="56"/>
      <c r="EP50" s="56"/>
      <c r="EQ50" s="56"/>
      <c r="ER50" s="56"/>
      <c r="ES50" s="56"/>
      <c r="ET50" s="56"/>
      <c r="EU50" s="56"/>
      <c r="EV50" s="56"/>
      <c r="EW50" s="56"/>
      <c r="EX50" s="56"/>
      <c r="EY50" s="56"/>
      <c r="EZ50" s="56"/>
      <c r="FA50" s="56"/>
      <c r="FB50" s="56"/>
      <c r="FC50" s="56"/>
      <c r="FD50" s="56"/>
      <c r="FE50" s="56"/>
      <c r="FF50" s="56"/>
      <c r="FG50" s="56"/>
      <c r="FH50" s="56"/>
      <c r="FI50" s="56"/>
      <c r="FJ50" s="56"/>
      <c r="FK50" s="56"/>
      <c r="FL50" s="56"/>
      <c r="FM50" s="56"/>
      <c r="FN50" s="56"/>
      <c r="FO50" s="56"/>
      <c r="FP50" s="56"/>
      <c r="FQ50" s="56"/>
      <c r="FR50" s="56"/>
      <c r="FS50" s="56"/>
      <c r="FT50" s="56"/>
      <c r="FU50" s="56"/>
      <c r="FV50" s="56"/>
      <c r="FW50" s="56"/>
      <c r="FX50" s="56"/>
      <c r="FY50" s="56"/>
      <c r="FZ50" s="56"/>
      <c r="GA50" s="56"/>
      <c r="GB50" s="56"/>
      <c r="GC50" s="56"/>
      <c r="GD50" s="56"/>
      <c r="GE50" s="56"/>
      <c r="GF50" s="56"/>
      <c r="GG50" s="56"/>
      <c r="GH50" s="56"/>
      <c r="GI50" s="56"/>
      <c r="GJ50" s="56"/>
      <c r="GK50" s="56"/>
      <c r="GL50" s="56"/>
      <c r="GM50" s="56"/>
      <c r="GN50" s="56"/>
      <c r="GO50" s="56"/>
      <c r="GP50" s="56"/>
      <c r="GQ50" s="56"/>
      <c r="GR50" s="56"/>
      <c r="GS50" s="56"/>
      <c r="GT50" s="56"/>
      <c r="GU50" s="56"/>
      <c r="GV50" s="56"/>
      <c r="GW50" s="56"/>
      <c r="GX50" s="56"/>
      <c r="GY50" s="56"/>
      <c r="GZ50" s="56"/>
      <c r="HA50" s="56"/>
      <c r="HB50" s="56"/>
      <c r="HC50" s="56"/>
      <c r="HD50" s="56"/>
      <c r="HE50" s="56"/>
      <c r="HF50" s="56"/>
      <c r="HG50" s="56"/>
      <c r="HH50" s="56"/>
      <c r="HI50" s="56"/>
      <c r="HJ50" s="56"/>
      <c r="HK50" s="56"/>
      <c r="HL50" s="56"/>
      <c r="HM50" s="56"/>
      <c r="HN50" s="56"/>
      <c r="HO50" s="56"/>
      <c r="HP50" s="56"/>
      <c r="HQ50" s="56"/>
      <c r="HR50" s="56"/>
      <c r="HS50" s="56"/>
      <c r="HT50" s="56"/>
      <c r="HU50" s="56"/>
      <c r="HV50" s="56"/>
      <c r="HW50" s="56"/>
      <c r="HX50" s="56"/>
      <c r="HY50" s="56"/>
      <c r="HZ50" s="56"/>
      <c r="IA50" s="56"/>
      <c r="IB50" s="56"/>
      <c r="IC50" s="56"/>
      <c r="ID50" s="56"/>
      <c r="IE50" s="56"/>
      <c r="IF50" s="56"/>
      <c r="IG50" s="56"/>
      <c r="IH50" s="56"/>
      <c r="II50" s="56"/>
      <c r="IJ50" s="56"/>
      <c r="IK50" s="56"/>
      <c r="IL50" s="56"/>
      <c r="IM50" s="56"/>
      <c r="IN50" s="56"/>
      <c r="IO50" s="56"/>
      <c r="IP50" s="56"/>
      <c r="IQ50" s="56"/>
      <c r="IR50" s="56"/>
      <c r="IS50" s="56"/>
      <c r="IT50" s="56"/>
    </row>
    <row r="51" spans="1:254" s="15" customFormat="1" ht="30" customHeight="1" thickTop="1" thickBot="1" x14ac:dyDescent="0.2">
      <c r="A51" s="20"/>
      <c r="B51" s="21" t="s">
        <v>13</v>
      </c>
      <c r="C51" s="22">
        <f>SUM(C7:C50)</f>
        <v>2855138</v>
      </c>
      <c r="D51" s="23">
        <f>SUM(D7:D50)</f>
        <v>1868491</v>
      </c>
      <c r="E51" s="24">
        <f>D51/C51</f>
        <v>0.65443106427780373</v>
      </c>
      <c r="F51" s="25">
        <f>SUM(F7:F50)</f>
        <v>147900</v>
      </c>
      <c r="G51" s="24">
        <f t="shared" si="2"/>
        <v>5.1801349006597927E-2</v>
      </c>
      <c r="H51" s="25">
        <f>SUM(H7:H50)</f>
        <v>491725</v>
      </c>
      <c r="I51" s="24">
        <f t="shared" si="0"/>
        <v>0.17222460000182127</v>
      </c>
      <c r="J51" s="25">
        <f>SUM(J7:J50)</f>
        <v>7140</v>
      </c>
      <c r="K51" s="26">
        <f t="shared" si="1"/>
        <v>2.5007547796288654E-3</v>
      </c>
      <c r="L51" s="77">
        <f t="shared" si="3"/>
        <v>2515256</v>
      </c>
      <c r="M51" s="27">
        <f>L51/C51</f>
        <v>0.8809577680658518</v>
      </c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56"/>
      <c r="ES51" s="56"/>
      <c r="ET51" s="56"/>
      <c r="EU51" s="56"/>
      <c r="EV51" s="56"/>
      <c r="EW51" s="56"/>
      <c r="EX51" s="56"/>
      <c r="EY51" s="56"/>
      <c r="EZ51" s="56"/>
      <c r="FA51" s="56"/>
      <c r="FB51" s="56"/>
      <c r="FC51" s="56"/>
      <c r="FD51" s="56"/>
      <c r="FE51" s="56"/>
      <c r="FF51" s="56"/>
      <c r="FG51" s="56"/>
      <c r="FH51" s="56"/>
      <c r="FI51" s="56"/>
      <c r="FJ51" s="56"/>
      <c r="FK51" s="56"/>
      <c r="FL51" s="56"/>
      <c r="FM51" s="56"/>
      <c r="FN51" s="56"/>
      <c r="FO51" s="56"/>
      <c r="FP51" s="56"/>
      <c r="FQ51" s="56"/>
      <c r="FR51" s="56"/>
      <c r="FS51" s="56"/>
      <c r="FT51" s="56"/>
      <c r="FU51" s="56"/>
      <c r="FV51" s="56"/>
      <c r="FW51" s="56"/>
      <c r="FX51" s="56"/>
      <c r="FY51" s="56"/>
      <c r="FZ51" s="56"/>
      <c r="GA51" s="56"/>
      <c r="GB51" s="56"/>
      <c r="GC51" s="56"/>
      <c r="GD51" s="56"/>
      <c r="GE51" s="56"/>
      <c r="GF51" s="56"/>
      <c r="GG51" s="56"/>
      <c r="GH51" s="56"/>
      <c r="GI51" s="56"/>
      <c r="GJ51" s="56"/>
      <c r="GK51" s="56"/>
      <c r="GL51" s="56"/>
      <c r="GM51" s="56"/>
      <c r="GN51" s="56"/>
      <c r="GO51" s="56"/>
      <c r="GP51" s="56"/>
      <c r="GQ51" s="56"/>
      <c r="GR51" s="56"/>
      <c r="GS51" s="56"/>
      <c r="GT51" s="56"/>
      <c r="GU51" s="56"/>
      <c r="GV51" s="56"/>
      <c r="GW51" s="56"/>
      <c r="GX51" s="56"/>
      <c r="GY51" s="56"/>
      <c r="GZ51" s="56"/>
      <c r="HA51" s="56"/>
      <c r="HB51" s="56"/>
      <c r="HC51" s="56"/>
      <c r="HD51" s="56"/>
      <c r="HE51" s="56"/>
      <c r="HF51" s="56"/>
      <c r="HG51" s="56"/>
      <c r="HH51" s="56"/>
      <c r="HI51" s="56"/>
      <c r="HJ51" s="56"/>
      <c r="HK51" s="56"/>
      <c r="HL51" s="56"/>
      <c r="HM51" s="56"/>
      <c r="HN51" s="56"/>
      <c r="HO51" s="56"/>
      <c r="HP51" s="56"/>
      <c r="HQ51" s="56"/>
      <c r="HR51" s="56"/>
      <c r="HS51" s="56"/>
      <c r="HT51" s="56"/>
      <c r="HU51" s="56"/>
      <c r="HV51" s="56"/>
      <c r="HW51" s="56"/>
      <c r="HX51" s="56"/>
      <c r="HY51" s="56"/>
      <c r="HZ51" s="56"/>
      <c r="IA51" s="56"/>
      <c r="IB51" s="56"/>
      <c r="IC51" s="56"/>
      <c r="ID51" s="56"/>
      <c r="IE51" s="56"/>
      <c r="IF51" s="56"/>
      <c r="IG51" s="56"/>
      <c r="IH51" s="56"/>
      <c r="II51" s="56"/>
      <c r="IJ51" s="56"/>
      <c r="IK51" s="56"/>
      <c r="IL51" s="56"/>
      <c r="IM51" s="56"/>
      <c r="IN51" s="56"/>
      <c r="IO51" s="56"/>
      <c r="IP51" s="56"/>
      <c r="IQ51" s="56"/>
      <c r="IR51" s="56"/>
      <c r="IS51" s="56"/>
      <c r="IT51" s="56"/>
    </row>
    <row r="52" spans="1:254" s="15" customFormat="1" ht="12" customHeight="1" x14ac:dyDescent="0.15">
      <c r="A52" s="78"/>
      <c r="B52" s="79"/>
      <c r="C52" s="80"/>
      <c r="D52" s="80"/>
      <c r="E52" s="81"/>
      <c r="F52" s="80"/>
      <c r="G52" s="81"/>
      <c r="H52" s="80"/>
      <c r="I52" s="81"/>
      <c r="J52" s="80"/>
      <c r="K52" s="81"/>
      <c r="L52" s="82"/>
      <c r="M52" s="83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  <c r="EE52" s="56"/>
      <c r="EF52" s="56"/>
      <c r="EG52" s="56"/>
      <c r="EH52" s="56"/>
      <c r="EI52" s="56"/>
      <c r="EJ52" s="56"/>
      <c r="EK52" s="56"/>
      <c r="EL52" s="56"/>
      <c r="EM52" s="56"/>
      <c r="EN52" s="56"/>
      <c r="EO52" s="56"/>
      <c r="EP52" s="56"/>
      <c r="EQ52" s="56"/>
      <c r="ER52" s="56"/>
      <c r="ES52" s="56"/>
      <c r="ET52" s="56"/>
      <c r="EU52" s="56"/>
      <c r="EV52" s="56"/>
      <c r="EW52" s="56"/>
      <c r="EX52" s="56"/>
      <c r="EY52" s="56"/>
      <c r="EZ52" s="56"/>
      <c r="FA52" s="56"/>
      <c r="FB52" s="56"/>
      <c r="FC52" s="56"/>
      <c r="FD52" s="56"/>
      <c r="FE52" s="56"/>
      <c r="FF52" s="56"/>
      <c r="FG52" s="56"/>
      <c r="FH52" s="56"/>
      <c r="FI52" s="56"/>
      <c r="FJ52" s="56"/>
      <c r="FK52" s="56"/>
      <c r="FL52" s="56"/>
      <c r="FM52" s="56"/>
      <c r="FN52" s="56"/>
      <c r="FO52" s="56"/>
      <c r="FP52" s="56"/>
      <c r="FQ52" s="56"/>
      <c r="FR52" s="56"/>
      <c r="FS52" s="56"/>
      <c r="FT52" s="56"/>
      <c r="FU52" s="56"/>
      <c r="FV52" s="56"/>
      <c r="FW52" s="56"/>
      <c r="FX52" s="56"/>
      <c r="FY52" s="56"/>
      <c r="FZ52" s="56"/>
      <c r="GA52" s="56"/>
      <c r="GB52" s="56"/>
      <c r="GC52" s="56"/>
      <c r="GD52" s="56"/>
      <c r="GE52" s="56"/>
      <c r="GF52" s="56"/>
      <c r="GG52" s="56"/>
      <c r="GH52" s="56"/>
      <c r="GI52" s="56"/>
      <c r="GJ52" s="56"/>
      <c r="GK52" s="56"/>
      <c r="GL52" s="56"/>
      <c r="GM52" s="56"/>
      <c r="GN52" s="56"/>
      <c r="GO52" s="56"/>
      <c r="GP52" s="56"/>
      <c r="GQ52" s="56"/>
      <c r="GR52" s="56"/>
      <c r="GS52" s="56"/>
      <c r="GT52" s="56"/>
      <c r="GU52" s="56"/>
      <c r="GV52" s="56"/>
      <c r="GW52" s="56"/>
      <c r="GX52" s="56"/>
      <c r="GY52" s="56"/>
      <c r="GZ52" s="56"/>
      <c r="HA52" s="56"/>
      <c r="HB52" s="56"/>
      <c r="HC52" s="56"/>
      <c r="HD52" s="56"/>
      <c r="HE52" s="56"/>
      <c r="HF52" s="56"/>
      <c r="HG52" s="56"/>
      <c r="HH52" s="56"/>
      <c r="HI52" s="56"/>
      <c r="HJ52" s="56"/>
      <c r="HK52" s="56"/>
      <c r="HL52" s="56"/>
      <c r="HM52" s="56"/>
      <c r="HN52" s="56"/>
      <c r="HO52" s="56"/>
      <c r="HP52" s="56"/>
      <c r="HQ52" s="56"/>
      <c r="HR52" s="56"/>
      <c r="HS52" s="56"/>
      <c r="HT52" s="56"/>
      <c r="HU52" s="56"/>
      <c r="HV52" s="56"/>
      <c r="HW52" s="56"/>
      <c r="HX52" s="56"/>
      <c r="HY52" s="56"/>
      <c r="HZ52" s="56"/>
      <c r="IA52" s="56"/>
      <c r="IB52" s="56"/>
      <c r="IC52" s="56"/>
      <c r="ID52" s="56"/>
      <c r="IE52" s="56"/>
      <c r="IF52" s="56"/>
      <c r="IG52" s="56"/>
      <c r="IH52" s="56"/>
      <c r="II52" s="56"/>
      <c r="IJ52" s="56"/>
      <c r="IK52" s="56"/>
      <c r="IL52" s="56"/>
      <c r="IM52" s="56"/>
      <c r="IN52" s="56"/>
      <c r="IO52" s="56"/>
      <c r="IP52" s="56"/>
      <c r="IQ52" s="56"/>
      <c r="IR52" s="56"/>
      <c r="IS52" s="56"/>
      <c r="IT52" s="56"/>
    </row>
    <row r="53" spans="1:254" s="15" customFormat="1" ht="15" customHeight="1" x14ac:dyDescent="0.15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6"/>
      <c r="EA53" s="56"/>
      <c r="EB53" s="56"/>
      <c r="EC53" s="56"/>
      <c r="ED53" s="56"/>
      <c r="EE53" s="56"/>
      <c r="EF53" s="56"/>
      <c r="EG53" s="56"/>
      <c r="EH53" s="56"/>
      <c r="EI53" s="56"/>
      <c r="EJ53" s="56"/>
      <c r="EK53" s="56"/>
      <c r="EL53" s="56"/>
      <c r="EM53" s="56"/>
      <c r="EN53" s="56"/>
      <c r="EO53" s="56"/>
      <c r="EP53" s="56"/>
      <c r="EQ53" s="56"/>
      <c r="ER53" s="56"/>
      <c r="ES53" s="56"/>
      <c r="ET53" s="56"/>
      <c r="EU53" s="56"/>
      <c r="EV53" s="56"/>
      <c r="EW53" s="56"/>
      <c r="EX53" s="56"/>
      <c r="EY53" s="56"/>
      <c r="EZ53" s="56"/>
      <c r="FA53" s="56"/>
      <c r="FB53" s="56"/>
      <c r="FC53" s="56"/>
      <c r="FD53" s="56"/>
      <c r="FE53" s="56"/>
      <c r="FF53" s="56"/>
      <c r="FG53" s="56"/>
      <c r="FH53" s="56"/>
      <c r="FI53" s="56"/>
      <c r="FJ53" s="56"/>
      <c r="FK53" s="56"/>
      <c r="FL53" s="56"/>
      <c r="FM53" s="56"/>
      <c r="FN53" s="56"/>
      <c r="FO53" s="56"/>
      <c r="FP53" s="56"/>
      <c r="FQ53" s="56"/>
      <c r="FR53" s="56"/>
      <c r="FS53" s="56"/>
      <c r="FT53" s="56"/>
      <c r="FU53" s="56"/>
      <c r="FV53" s="56"/>
      <c r="FW53" s="56"/>
      <c r="FX53" s="56"/>
      <c r="FY53" s="56"/>
      <c r="FZ53" s="56"/>
      <c r="GA53" s="56"/>
      <c r="GB53" s="56"/>
      <c r="GC53" s="56"/>
      <c r="GD53" s="56"/>
      <c r="GE53" s="56"/>
      <c r="GF53" s="56"/>
      <c r="GG53" s="56"/>
      <c r="GH53" s="56"/>
      <c r="GI53" s="56"/>
      <c r="GJ53" s="56"/>
      <c r="GK53" s="56"/>
      <c r="GL53" s="56"/>
      <c r="GM53" s="56"/>
      <c r="GN53" s="56"/>
      <c r="GO53" s="56"/>
      <c r="GP53" s="56"/>
      <c r="GQ53" s="56"/>
      <c r="GR53" s="56"/>
      <c r="GS53" s="56"/>
      <c r="GT53" s="56"/>
      <c r="GU53" s="56"/>
      <c r="GV53" s="56"/>
      <c r="GW53" s="56"/>
      <c r="GX53" s="56"/>
      <c r="GY53" s="56"/>
      <c r="GZ53" s="56"/>
      <c r="HA53" s="56"/>
      <c r="HB53" s="56"/>
      <c r="HC53" s="56"/>
      <c r="HD53" s="56"/>
      <c r="HE53" s="56"/>
      <c r="HF53" s="56"/>
      <c r="HG53" s="56"/>
      <c r="HH53" s="56"/>
      <c r="HI53" s="56"/>
      <c r="HJ53" s="56"/>
      <c r="HK53" s="56"/>
      <c r="HL53" s="56"/>
      <c r="HM53" s="56"/>
      <c r="HN53" s="56"/>
      <c r="HO53" s="56"/>
      <c r="HP53" s="56"/>
      <c r="HQ53" s="56"/>
      <c r="HR53" s="56"/>
      <c r="HS53" s="56"/>
      <c r="HT53" s="56"/>
      <c r="HU53" s="56"/>
      <c r="HV53" s="56"/>
      <c r="HW53" s="56"/>
      <c r="HX53" s="56"/>
      <c r="HY53" s="56"/>
      <c r="HZ53" s="56"/>
      <c r="IA53" s="56"/>
      <c r="IB53" s="56"/>
      <c r="IC53" s="56"/>
      <c r="ID53" s="56"/>
      <c r="IE53" s="56"/>
      <c r="IF53" s="56"/>
      <c r="IG53" s="56"/>
      <c r="IH53" s="56"/>
      <c r="II53" s="56"/>
      <c r="IJ53" s="56"/>
      <c r="IK53" s="56"/>
      <c r="IL53" s="56"/>
      <c r="IM53" s="56"/>
      <c r="IN53" s="56"/>
      <c r="IO53" s="56"/>
      <c r="IP53" s="56"/>
      <c r="IQ53" s="56"/>
      <c r="IR53" s="56"/>
      <c r="IS53" s="56"/>
      <c r="IT53" s="56"/>
    </row>
    <row r="54" spans="1:254" ht="14.25" x14ac:dyDescent="0.15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</row>
    <row r="55" spans="1:254" x14ac:dyDescent="0.15">
      <c r="L55" s="86"/>
      <c r="M55" s="87"/>
    </row>
    <row r="56" spans="1:254" x14ac:dyDescent="0.15">
      <c r="M56" s="87"/>
    </row>
    <row r="57" spans="1:254" x14ac:dyDescent="0.15">
      <c r="M57" s="87"/>
    </row>
  </sheetData>
  <mergeCells count="8">
    <mergeCell ref="A2:M2"/>
    <mergeCell ref="K3:M3"/>
    <mergeCell ref="A4:A6"/>
    <mergeCell ref="B4:B6"/>
    <mergeCell ref="D4:E4"/>
    <mergeCell ref="F4:G4"/>
    <mergeCell ref="H4:I4"/>
    <mergeCell ref="J4:K4"/>
  </mergeCells>
  <phoneticPr fontId="3"/>
  <dataValidations count="1">
    <dataValidation imeMode="off" allowBlank="1" showInputMessage="1" showErrorMessage="1" sqref="F35:F50 D35:D50 C7"/>
  </dataValidations>
  <printOptions horizontalCentered="1" verticalCentered="1"/>
  <pageMargins left="0.39370078740157483" right="0.39370078740157483" top="0.39370078740157483" bottom="0.39370078740157483" header="0.51181102362204722" footer="0.31496062992125984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資料①_R5末</vt:lpstr>
      <vt:lpstr>資料①_R5末!Print_Area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H23030515</dc:creator>
  <cp:lastModifiedBy>政策企画部情報システム課</cp:lastModifiedBy>
  <cp:lastPrinted>2024-08-21T00:54:54Z</cp:lastPrinted>
  <dcterms:created xsi:type="dcterms:W3CDTF">2012-06-27T08:04:03Z</dcterms:created>
  <dcterms:modified xsi:type="dcterms:W3CDTF">2024-08-21T02:11:43Z</dcterms:modified>
</cp:coreProperties>
</file>