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kuko02\f\12-多文化共生G\01 データ\データ集\留学生\02 国籍別\"/>
    </mc:Choice>
  </mc:AlternateContent>
  <bookViews>
    <workbookView xWindow="120" yWindow="105" windowWidth="14955" windowHeight="81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44" i="1" l="1"/>
  <c r="K43" i="1"/>
  <c r="H29" i="1"/>
  <c r="G29" i="1"/>
  <c r="H42" i="1"/>
  <c r="G42" i="1"/>
  <c r="L43" i="1" l="1"/>
  <c r="D26" i="1" l="1"/>
  <c r="C26" i="1"/>
  <c r="D51" i="1" l="1"/>
  <c r="C51" i="1"/>
  <c r="D42" i="1"/>
  <c r="C42" i="1"/>
  <c r="K44" i="1" s="1"/>
  <c r="L6" i="1"/>
  <c r="K6" i="1"/>
</calcChain>
</file>

<file path=xl/sharedStrings.xml><?xml version="1.0" encoding="utf-8"?>
<sst xmlns="http://schemas.openxmlformats.org/spreadsheetml/2006/main" count="141" uniqueCount="135">
  <si>
    <t>大韓民国</t>
    <rPh sb="0" eb="4">
      <t>ダイカンミンコク</t>
    </rPh>
    <phoneticPr fontId="2"/>
  </si>
  <si>
    <t>台湾</t>
    <rPh sb="0" eb="2">
      <t>タイワン</t>
    </rPh>
    <phoneticPr fontId="2"/>
  </si>
  <si>
    <t>香港</t>
    <rPh sb="0" eb="2">
      <t>ホンコン</t>
    </rPh>
    <phoneticPr fontId="2"/>
  </si>
  <si>
    <t>中華人民共和国</t>
    <rPh sb="0" eb="2">
      <t>チュウカ</t>
    </rPh>
    <rPh sb="2" eb="4">
      <t>ジンミン</t>
    </rPh>
    <rPh sb="4" eb="7">
      <t>キョウワコク</t>
    </rPh>
    <phoneticPr fontId="2"/>
  </si>
  <si>
    <t>人数</t>
    <rPh sb="0" eb="2">
      <t>ニンズウ</t>
    </rPh>
    <phoneticPr fontId="2"/>
  </si>
  <si>
    <t>国　　名</t>
    <rPh sb="0" eb="1">
      <t>クニ</t>
    </rPh>
    <rPh sb="3" eb="4">
      <t>メイ</t>
    </rPh>
    <phoneticPr fontId="2"/>
  </si>
  <si>
    <t>地
域</t>
    <rPh sb="0" eb="1">
      <t>チ</t>
    </rPh>
    <rPh sb="2" eb="3">
      <t>イキ</t>
    </rPh>
    <phoneticPr fontId="2"/>
  </si>
  <si>
    <t>計</t>
    <rPh sb="0" eb="1">
      <t>ケイ</t>
    </rPh>
    <phoneticPr fontId="2"/>
  </si>
  <si>
    <t>カナダ</t>
    <phoneticPr fontId="2"/>
  </si>
  <si>
    <t>パキスタン</t>
    <phoneticPr fontId="2"/>
  </si>
  <si>
    <t>シリア</t>
  </si>
  <si>
    <t>トルコ</t>
  </si>
  <si>
    <t>イラン</t>
  </si>
  <si>
    <t>ニュージーランド</t>
  </si>
  <si>
    <t>オーストラリア</t>
  </si>
  <si>
    <t>ブラジル</t>
  </si>
  <si>
    <t>コスタリカ</t>
    <phoneticPr fontId="2"/>
  </si>
  <si>
    <t>ジャマイカ</t>
    <phoneticPr fontId="2"/>
  </si>
  <si>
    <t>　</t>
    <phoneticPr fontId="2"/>
  </si>
  <si>
    <t>中　　　近　　　東</t>
    <rPh sb="0" eb="1">
      <t>ナカ</t>
    </rPh>
    <rPh sb="4" eb="5">
      <t>チカ</t>
    </rPh>
    <rPh sb="8" eb="9">
      <t>ヒガシ</t>
    </rPh>
    <phoneticPr fontId="2"/>
  </si>
  <si>
    <t>ア　　　　　フ　　　　　リ　　　　　カ</t>
    <phoneticPr fontId="2"/>
  </si>
  <si>
    <t>中　　　　南　　　　米</t>
    <rPh sb="0" eb="1">
      <t>ナカ</t>
    </rPh>
    <rPh sb="5" eb="6">
      <t>ミナミ</t>
    </rPh>
    <rPh sb="10" eb="11">
      <t>コメ</t>
    </rPh>
    <phoneticPr fontId="2"/>
  </si>
  <si>
    <t>ヨ　　　ー　　　ロ　　　ッ　　　パ　　　・　　　そ　　　の　　　他</t>
    <rPh sb="32" eb="33">
      <t>タ</t>
    </rPh>
    <phoneticPr fontId="2"/>
  </si>
  <si>
    <t>ア　　　　　ジ　　　　　ア</t>
    <phoneticPr fontId="2"/>
  </si>
  <si>
    <t>オ セ ア ニ ア</t>
    <phoneticPr fontId="2"/>
  </si>
  <si>
    <t>北　米</t>
    <rPh sb="0" eb="1">
      <t>キタ</t>
    </rPh>
    <rPh sb="2" eb="3">
      <t>コメ</t>
    </rPh>
    <phoneticPr fontId="2"/>
  </si>
  <si>
    <t>サモア</t>
    <phoneticPr fontId="2"/>
  </si>
  <si>
    <t>フィジー</t>
    <phoneticPr fontId="2"/>
  </si>
  <si>
    <t>グアテマラ</t>
    <phoneticPr fontId="2"/>
  </si>
  <si>
    <t>サウジアラビア</t>
    <phoneticPr fontId="2"/>
  </si>
  <si>
    <t>パラオ</t>
    <phoneticPr fontId="2"/>
  </si>
  <si>
    <t>ソロモン諸島</t>
    <rPh sb="4" eb="6">
      <t>ショトウ</t>
    </rPh>
    <phoneticPr fontId="2"/>
  </si>
  <si>
    <t>パラグアイ</t>
    <phoneticPr fontId="2"/>
  </si>
  <si>
    <t>マレーシア</t>
    <phoneticPr fontId="2"/>
  </si>
  <si>
    <t>インドネシア</t>
    <phoneticPr fontId="2"/>
  </si>
  <si>
    <t>シンガポール</t>
    <phoneticPr fontId="2"/>
  </si>
  <si>
    <t>バングラデシュ</t>
    <phoneticPr fontId="2"/>
  </si>
  <si>
    <t>ブルネイ</t>
    <phoneticPr fontId="2"/>
  </si>
  <si>
    <t>カンボジア</t>
    <phoneticPr fontId="2"/>
  </si>
  <si>
    <t>アメリカ合衆国</t>
    <rPh sb="4" eb="7">
      <t>ガッシュウコク</t>
    </rPh>
    <phoneticPr fontId="2"/>
  </si>
  <si>
    <t>メキシコ</t>
    <phoneticPr fontId="2"/>
  </si>
  <si>
    <t>ペルー</t>
    <phoneticPr fontId="2"/>
  </si>
  <si>
    <t>チリ</t>
    <phoneticPr fontId="2"/>
  </si>
  <si>
    <t>コロンビア</t>
    <phoneticPr fontId="2"/>
  </si>
  <si>
    <t>ハイチ</t>
    <phoneticPr fontId="2"/>
  </si>
  <si>
    <t>ガイアナ</t>
    <phoneticPr fontId="2"/>
  </si>
  <si>
    <t>イラク</t>
  </si>
  <si>
    <t>タイ</t>
    <phoneticPr fontId="2"/>
  </si>
  <si>
    <t>フィリピン</t>
    <phoneticPr fontId="2"/>
  </si>
  <si>
    <t>スリランカ</t>
    <phoneticPr fontId="2"/>
  </si>
  <si>
    <t>ミャンマー</t>
    <phoneticPr fontId="2"/>
  </si>
  <si>
    <t>インド</t>
    <phoneticPr fontId="2"/>
  </si>
  <si>
    <t>ベトナム</t>
    <phoneticPr fontId="2"/>
  </si>
  <si>
    <t>モンゴル</t>
    <phoneticPr fontId="2"/>
  </si>
  <si>
    <t>ラオス</t>
    <phoneticPr fontId="2"/>
  </si>
  <si>
    <t>アルゼンチン</t>
    <phoneticPr fontId="2"/>
  </si>
  <si>
    <t>ベネズエラ</t>
    <phoneticPr fontId="2"/>
  </si>
  <si>
    <t>ドミニカ共和国</t>
    <rPh sb="4" eb="7">
      <t>キョウワコク</t>
    </rPh>
    <phoneticPr fontId="2"/>
  </si>
  <si>
    <t>ナイジェリア</t>
    <phoneticPr fontId="2"/>
  </si>
  <si>
    <t>カメルーン</t>
    <phoneticPr fontId="2"/>
  </si>
  <si>
    <t>ガーナ</t>
    <phoneticPr fontId="2"/>
  </si>
  <si>
    <t>チュニジア</t>
    <phoneticPr fontId="2"/>
  </si>
  <si>
    <t>ケニア</t>
    <phoneticPr fontId="2"/>
  </si>
  <si>
    <t>アルジェリア</t>
    <phoneticPr fontId="2"/>
  </si>
  <si>
    <t>タンザニア</t>
    <phoneticPr fontId="2"/>
  </si>
  <si>
    <t>エジプト</t>
    <phoneticPr fontId="2"/>
  </si>
  <si>
    <t>スーダン</t>
    <phoneticPr fontId="2"/>
  </si>
  <si>
    <t>コンゴ</t>
    <phoneticPr fontId="2"/>
  </si>
  <si>
    <t>ウガンダ</t>
    <phoneticPr fontId="2"/>
  </si>
  <si>
    <t>南アフリカ共和国</t>
    <rPh sb="0" eb="1">
      <t>ミナミ</t>
    </rPh>
    <rPh sb="5" eb="8">
      <t>キョウワコク</t>
    </rPh>
    <phoneticPr fontId="2"/>
  </si>
  <si>
    <t>フランス</t>
    <phoneticPr fontId="2"/>
  </si>
  <si>
    <t>ルーマニア</t>
    <phoneticPr fontId="2"/>
  </si>
  <si>
    <t>ポーランド</t>
    <phoneticPr fontId="2"/>
  </si>
  <si>
    <t>ハンガリー</t>
    <phoneticPr fontId="2"/>
  </si>
  <si>
    <t>イギリス</t>
    <phoneticPr fontId="2"/>
  </si>
  <si>
    <t>エストニア</t>
    <phoneticPr fontId="2"/>
  </si>
  <si>
    <t>ブルガリア</t>
    <phoneticPr fontId="2"/>
  </si>
  <si>
    <t>スペイン</t>
    <phoneticPr fontId="2"/>
  </si>
  <si>
    <t>セルビア</t>
    <phoneticPr fontId="2"/>
  </si>
  <si>
    <t>ジョージア</t>
    <phoneticPr fontId="2"/>
  </si>
  <si>
    <t>フィンランド</t>
    <phoneticPr fontId="2"/>
  </si>
  <si>
    <t>イタリア</t>
    <phoneticPr fontId="2"/>
  </si>
  <si>
    <t>オランダ</t>
    <phoneticPr fontId="2"/>
  </si>
  <si>
    <t>クロアチア</t>
    <phoneticPr fontId="2"/>
  </si>
  <si>
    <t>ドイツ</t>
    <phoneticPr fontId="2"/>
  </si>
  <si>
    <t>ポルトガル</t>
    <phoneticPr fontId="2"/>
  </si>
  <si>
    <t>ベラルーシ</t>
    <phoneticPr fontId="2"/>
  </si>
  <si>
    <t>ロシア</t>
    <phoneticPr fontId="2"/>
  </si>
  <si>
    <t>スロベニア</t>
    <phoneticPr fontId="2"/>
  </si>
  <si>
    <t>オーストリア</t>
    <phoneticPr fontId="2"/>
  </si>
  <si>
    <t>ギリシャ</t>
    <phoneticPr fontId="2"/>
  </si>
  <si>
    <t>スウェーデン</t>
    <phoneticPr fontId="2"/>
  </si>
  <si>
    <t>ノルウェー</t>
    <phoneticPr fontId="2"/>
  </si>
  <si>
    <t>アルメニア</t>
    <phoneticPr fontId="2"/>
  </si>
  <si>
    <t>出典：茨城地域留学生交流推進協議会「外国人留学生在籍状況等調査」</t>
    <phoneticPr fontId="2"/>
  </si>
  <si>
    <t>国籍別外国人留学生数</t>
    <rPh sb="0" eb="3">
      <t>コクセキベツ</t>
    </rPh>
    <rPh sb="3" eb="5">
      <t>ガイコク</t>
    </rPh>
    <rPh sb="5" eb="6">
      <t>ジン</t>
    </rPh>
    <rPh sb="6" eb="9">
      <t>リュウガクセイ</t>
    </rPh>
    <rPh sb="9" eb="10">
      <t>スウ</t>
    </rPh>
    <phoneticPr fontId="2"/>
  </si>
  <si>
    <t>（平成30年10月1日現在，単位：人）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ニン</t>
    </rPh>
    <phoneticPr fontId="2"/>
  </si>
  <si>
    <t>ネパール</t>
  </si>
  <si>
    <t>ブータン</t>
  </si>
  <si>
    <t>東ティモール</t>
    <rPh sb="0" eb="1">
      <t>ヒガシ</t>
    </rPh>
    <phoneticPr fontId="2"/>
  </si>
  <si>
    <t>トンガ</t>
    <phoneticPr fontId="2"/>
  </si>
  <si>
    <t>バヌアツ</t>
    <phoneticPr fontId="2"/>
  </si>
  <si>
    <t>キプロス</t>
  </si>
  <si>
    <t>バーレーン</t>
  </si>
  <si>
    <t>イスラエル</t>
  </si>
  <si>
    <t>レバノン</t>
  </si>
  <si>
    <t>イエメン</t>
  </si>
  <si>
    <t>アフガニスタン</t>
  </si>
  <si>
    <t>クウェート</t>
    <phoneticPr fontId="2"/>
  </si>
  <si>
    <t>リベリア</t>
  </si>
  <si>
    <t>エリトリア</t>
  </si>
  <si>
    <t>ｺｰﾄｼﾞﾎﾞﾜｰﾙ</t>
  </si>
  <si>
    <t>セネガル</t>
  </si>
  <si>
    <t>エチオピア</t>
  </si>
  <si>
    <t>モロッコ</t>
  </si>
  <si>
    <t>マリ</t>
  </si>
  <si>
    <t>モザンビーク</t>
  </si>
  <si>
    <t>マラウイ</t>
  </si>
  <si>
    <t>シエラレオネ</t>
  </si>
  <si>
    <t>ルワンダ</t>
  </si>
  <si>
    <t>ギニア</t>
  </si>
  <si>
    <t>ボツワナ</t>
    <phoneticPr fontId="2"/>
  </si>
  <si>
    <t>ラトビア</t>
  </si>
  <si>
    <t>リトアニア</t>
  </si>
  <si>
    <t>チェコ</t>
  </si>
  <si>
    <t>ウズベキスタン</t>
  </si>
  <si>
    <t>ウクライナ</t>
  </si>
  <si>
    <t>カザフスタン</t>
  </si>
  <si>
    <t>キルギス</t>
  </si>
  <si>
    <t>タジキスタン</t>
  </si>
  <si>
    <t>モンテネグロ</t>
    <phoneticPr fontId="2"/>
  </si>
  <si>
    <t>ﾎﾞｽﾆｱ･ﾍﾙﾂｪｺﾞﾋﾞﾅ</t>
    <phoneticPr fontId="2"/>
  </si>
  <si>
    <t>ｱﾝﾃｨｸﾞｱ・ﾊﾞｰﾌﾞｰﾀﾞ</t>
    <phoneticPr fontId="2"/>
  </si>
  <si>
    <t>トルクメニスタン</t>
    <phoneticPr fontId="2"/>
  </si>
  <si>
    <t>アゼルバイジャン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</si>
</sst>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カ国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right" vertical="center"/>
    </xf>
    <xf numFmtId="38" fontId="3" fillId="0" borderId="10" xfId="1" applyFont="1" applyBorder="1" applyAlignment="1">
      <alignment vertical="center" shrinkToFit="1"/>
    </xf>
    <xf numFmtId="38" fontId="3" fillId="0" borderId="13" xfId="1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176" fontId="3" fillId="0" borderId="22" xfId="0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38" fontId="3" fillId="0" borderId="19" xfId="1" applyFont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176" fontId="3" fillId="0" borderId="33" xfId="0" applyNumberFormat="1" applyFont="1" applyFill="1" applyBorder="1" applyAlignment="1">
      <alignment horizontal="center" vertical="center" shrinkToFit="1"/>
    </xf>
    <xf numFmtId="38" fontId="3" fillId="0" borderId="15" xfId="1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38" fontId="5" fillId="0" borderId="0" xfId="1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Border="1" applyAlignment="1">
      <alignment horizontal="center" vertical="center" textRotation="255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176" fontId="3" fillId="0" borderId="38" xfId="0" applyNumberFormat="1" applyFont="1" applyFill="1" applyBorder="1" applyAlignment="1">
      <alignment horizontal="center" vertical="center" shrinkToFit="1"/>
    </xf>
    <xf numFmtId="38" fontId="3" fillId="0" borderId="32" xfId="1" applyFont="1" applyFill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38" fontId="3" fillId="0" borderId="37" xfId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38" fontId="3" fillId="0" borderId="36" xfId="1" applyFont="1" applyBorder="1" applyAlignment="1">
      <alignment horizontal="center" vertical="center" shrinkToFit="1"/>
    </xf>
    <xf numFmtId="38" fontId="3" fillId="0" borderId="19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textRotation="255" shrinkToFit="1"/>
    </xf>
    <xf numFmtId="0" fontId="0" fillId="0" borderId="27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view="pageBreakPreview" topLeftCell="A19" zoomScale="80" zoomScaleNormal="100" zoomScaleSheetLayoutView="80" workbookViewId="0">
      <selection activeCell="K38" sqref="K38"/>
    </sheetView>
  </sheetViews>
  <sheetFormatPr defaultRowHeight="12.75" x14ac:dyDescent="0.15"/>
  <cols>
    <col min="1" max="1" width="1.875" style="39" customWidth="1"/>
    <col min="2" max="2" width="3.5" style="39" bestFit="1" customWidth="1"/>
    <col min="3" max="3" width="16.25" style="39" customWidth="1"/>
    <col min="4" max="4" width="8.375" style="40" customWidth="1"/>
    <col min="5" max="5" width="1.25" style="39" customWidth="1"/>
    <col min="6" max="6" width="3.5" style="38" bestFit="1" customWidth="1"/>
    <col min="7" max="7" width="16.25" style="39" customWidth="1"/>
    <col min="8" max="8" width="7.625" style="39" customWidth="1"/>
    <col min="9" max="9" width="1.25" style="39" customWidth="1"/>
    <col min="10" max="10" width="3.5" style="38" customWidth="1"/>
    <col min="11" max="11" width="16.25" style="39" customWidth="1"/>
    <col min="12" max="12" width="7.625" style="40" customWidth="1"/>
    <col min="13" max="13" width="3.25" style="39" bestFit="1" customWidth="1"/>
    <col min="14" max="16384" width="9" style="39"/>
  </cols>
  <sheetData>
    <row r="1" spans="1:13" ht="18" customHeight="1" x14ac:dyDescent="0.15">
      <c r="A1" s="37"/>
      <c r="B1" s="65" t="s">
        <v>95</v>
      </c>
      <c r="C1" s="65"/>
      <c r="D1" s="65"/>
      <c r="E1" s="65"/>
      <c r="F1" s="3"/>
      <c r="G1" s="7"/>
      <c r="H1" s="7"/>
      <c r="I1" s="7"/>
      <c r="J1" s="3"/>
      <c r="K1" s="7"/>
      <c r="L1" s="10"/>
      <c r="M1" s="7"/>
    </row>
    <row r="2" spans="1:13" ht="13.5" thickBot="1" x14ac:dyDescent="0.2">
      <c r="B2" s="7"/>
      <c r="C2" s="7"/>
      <c r="D2" s="10"/>
      <c r="E2" s="7"/>
      <c r="F2" s="3"/>
      <c r="G2" s="15"/>
      <c r="H2" s="15"/>
      <c r="I2" s="15"/>
      <c r="J2" s="36"/>
      <c r="K2" s="16"/>
      <c r="L2" s="12" t="s">
        <v>96</v>
      </c>
      <c r="M2" s="7"/>
    </row>
    <row r="3" spans="1:13" ht="30" customHeight="1" x14ac:dyDescent="0.15">
      <c r="B3" s="11" t="s">
        <v>6</v>
      </c>
      <c r="C3" s="1" t="s">
        <v>5</v>
      </c>
      <c r="D3" s="2" t="s">
        <v>4</v>
      </c>
      <c r="E3" s="38"/>
      <c r="F3" s="11" t="s">
        <v>6</v>
      </c>
      <c r="G3" s="1" t="s">
        <v>5</v>
      </c>
      <c r="H3" s="4" t="s">
        <v>4</v>
      </c>
      <c r="I3" s="38"/>
      <c r="J3" s="11" t="s">
        <v>6</v>
      </c>
      <c r="K3" s="1" t="s">
        <v>5</v>
      </c>
      <c r="L3" s="2" t="s">
        <v>4</v>
      </c>
    </row>
    <row r="4" spans="1:13" ht="18" customHeight="1" x14ac:dyDescent="0.15">
      <c r="B4" s="60" t="s">
        <v>23</v>
      </c>
      <c r="C4" s="5" t="s">
        <v>3</v>
      </c>
      <c r="D4" s="6">
        <v>1882</v>
      </c>
      <c r="F4" s="60" t="s">
        <v>20</v>
      </c>
      <c r="G4" s="8" t="s">
        <v>58</v>
      </c>
      <c r="H4" s="25">
        <v>9</v>
      </c>
      <c r="J4" s="61" t="s">
        <v>25</v>
      </c>
      <c r="K4" s="5" t="s">
        <v>39</v>
      </c>
      <c r="L4" s="18">
        <v>53</v>
      </c>
    </row>
    <row r="5" spans="1:13" ht="18" customHeight="1" x14ac:dyDescent="0.15">
      <c r="B5" s="61"/>
      <c r="C5" s="8" t="s">
        <v>0</v>
      </c>
      <c r="D5" s="9">
        <v>184</v>
      </c>
      <c r="F5" s="61"/>
      <c r="G5" s="8" t="s">
        <v>59</v>
      </c>
      <c r="H5" s="25">
        <v>3</v>
      </c>
      <c r="J5" s="76"/>
      <c r="K5" s="19" t="s">
        <v>8</v>
      </c>
      <c r="L5" s="13">
        <v>3</v>
      </c>
    </row>
    <row r="6" spans="1:13" ht="18" customHeight="1" x14ac:dyDescent="0.15">
      <c r="B6" s="61"/>
      <c r="C6" s="8" t="s">
        <v>1</v>
      </c>
      <c r="D6" s="9">
        <v>112</v>
      </c>
      <c r="F6" s="61"/>
      <c r="G6" s="8" t="s">
        <v>60</v>
      </c>
      <c r="H6" s="25">
        <v>12</v>
      </c>
      <c r="J6" s="77"/>
      <c r="K6" s="17">
        <f>COUNTA(K4:K5)</f>
        <v>2</v>
      </c>
      <c r="L6" s="20">
        <f>SUM(L4:L5)</f>
        <v>56</v>
      </c>
    </row>
    <row r="7" spans="1:13" ht="18" customHeight="1" x14ac:dyDescent="0.15">
      <c r="B7" s="61"/>
      <c r="C7" s="8" t="s">
        <v>33</v>
      </c>
      <c r="D7" s="9">
        <v>76</v>
      </c>
      <c r="F7" s="61"/>
      <c r="G7" s="8" t="s">
        <v>61</v>
      </c>
      <c r="H7" s="25">
        <v>9</v>
      </c>
      <c r="J7" s="60" t="s">
        <v>22</v>
      </c>
      <c r="K7" s="29" t="s">
        <v>70</v>
      </c>
      <c r="L7" s="6">
        <v>28</v>
      </c>
    </row>
    <row r="8" spans="1:13" ht="18" customHeight="1" x14ac:dyDescent="0.15">
      <c r="B8" s="61"/>
      <c r="C8" s="8" t="s">
        <v>34</v>
      </c>
      <c r="D8" s="13">
        <v>133</v>
      </c>
      <c r="F8" s="61"/>
      <c r="G8" s="8" t="s">
        <v>62</v>
      </c>
      <c r="H8" s="25">
        <v>7</v>
      </c>
      <c r="J8" s="61"/>
      <c r="K8" s="30" t="s">
        <v>71</v>
      </c>
      <c r="L8" s="9">
        <v>1</v>
      </c>
    </row>
    <row r="9" spans="1:13" ht="18" customHeight="1" x14ac:dyDescent="0.15">
      <c r="B9" s="61"/>
      <c r="C9" s="8" t="s">
        <v>47</v>
      </c>
      <c r="D9" s="9">
        <v>57</v>
      </c>
      <c r="F9" s="61"/>
      <c r="G9" s="8" t="s">
        <v>63</v>
      </c>
      <c r="H9" s="25">
        <v>5</v>
      </c>
      <c r="J9" s="61"/>
      <c r="K9" s="30" t="s">
        <v>72</v>
      </c>
      <c r="L9" s="9">
        <v>7</v>
      </c>
    </row>
    <row r="10" spans="1:13" ht="18" customHeight="1" x14ac:dyDescent="0.15">
      <c r="B10" s="61"/>
      <c r="C10" s="8" t="s">
        <v>48</v>
      </c>
      <c r="D10" s="9">
        <v>31</v>
      </c>
      <c r="F10" s="61"/>
      <c r="G10" s="8" t="s">
        <v>64</v>
      </c>
      <c r="H10" s="25">
        <v>3</v>
      </c>
      <c r="J10" s="61"/>
      <c r="K10" s="8" t="s">
        <v>73</v>
      </c>
      <c r="L10" s="9">
        <v>3</v>
      </c>
    </row>
    <row r="11" spans="1:13" ht="18" customHeight="1" x14ac:dyDescent="0.15">
      <c r="B11" s="61"/>
      <c r="C11" s="8" t="s">
        <v>36</v>
      </c>
      <c r="D11" s="9">
        <v>43</v>
      </c>
      <c r="F11" s="61"/>
      <c r="G11" s="8" t="s">
        <v>65</v>
      </c>
      <c r="H11" s="25">
        <v>15</v>
      </c>
      <c r="J11" s="61"/>
      <c r="K11" s="5" t="s">
        <v>74</v>
      </c>
      <c r="L11" s="32">
        <v>9</v>
      </c>
    </row>
    <row r="12" spans="1:13" ht="18" customHeight="1" x14ac:dyDescent="0.15">
      <c r="B12" s="61"/>
      <c r="C12" s="8" t="s">
        <v>49</v>
      </c>
      <c r="D12" s="9">
        <v>38</v>
      </c>
      <c r="F12" s="61"/>
      <c r="G12" s="8" t="s">
        <v>66</v>
      </c>
      <c r="H12" s="25">
        <v>2</v>
      </c>
      <c r="J12" s="61"/>
      <c r="K12" s="30" t="s">
        <v>75</v>
      </c>
      <c r="L12" s="9">
        <v>2</v>
      </c>
    </row>
    <row r="13" spans="1:13" ht="18" customHeight="1" x14ac:dyDescent="0.15">
      <c r="B13" s="61"/>
      <c r="C13" s="8" t="s">
        <v>2</v>
      </c>
      <c r="D13" s="9">
        <v>10</v>
      </c>
      <c r="F13" s="61"/>
      <c r="G13" s="8" t="s">
        <v>67</v>
      </c>
      <c r="H13" s="25">
        <v>1</v>
      </c>
      <c r="J13" s="61"/>
      <c r="K13" s="30" t="s">
        <v>76</v>
      </c>
      <c r="L13" s="9">
        <v>4</v>
      </c>
    </row>
    <row r="14" spans="1:13" ht="18" customHeight="1" x14ac:dyDescent="0.15">
      <c r="B14" s="61"/>
      <c r="C14" s="8" t="s">
        <v>50</v>
      </c>
      <c r="D14" s="9">
        <v>22</v>
      </c>
      <c r="F14" s="61"/>
      <c r="G14" s="8" t="s">
        <v>68</v>
      </c>
      <c r="H14" s="25">
        <v>4</v>
      </c>
      <c r="J14" s="61"/>
      <c r="K14" s="30" t="s">
        <v>77</v>
      </c>
      <c r="L14" s="9">
        <v>3</v>
      </c>
    </row>
    <row r="15" spans="1:13" ht="18" customHeight="1" x14ac:dyDescent="0.15">
      <c r="B15" s="61"/>
      <c r="C15" s="8" t="s">
        <v>51</v>
      </c>
      <c r="D15" s="9">
        <v>39</v>
      </c>
      <c r="F15" s="61"/>
      <c r="G15" s="19" t="s">
        <v>121</v>
      </c>
      <c r="H15" s="26">
        <v>1</v>
      </c>
      <c r="J15" s="61"/>
      <c r="K15" s="30" t="s">
        <v>78</v>
      </c>
      <c r="L15" s="9">
        <v>1</v>
      </c>
    </row>
    <row r="16" spans="1:13" ht="18" customHeight="1" x14ac:dyDescent="0.15">
      <c r="B16" s="61"/>
      <c r="C16" s="8" t="s">
        <v>37</v>
      </c>
      <c r="D16" s="9">
        <v>9</v>
      </c>
      <c r="F16" s="61"/>
      <c r="G16" s="8" t="s">
        <v>113</v>
      </c>
      <c r="H16" s="28">
        <v>9</v>
      </c>
      <c r="J16" s="61"/>
      <c r="K16" s="8" t="s">
        <v>79</v>
      </c>
      <c r="L16" s="9">
        <v>3</v>
      </c>
    </row>
    <row r="17" spans="2:13" ht="18" customHeight="1" x14ac:dyDescent="0.15">
      <c r="B17" s="61"/>
      <c r="C17" s="8" t="s">
        <v>52</v>
      </c>
      <c r="D17" s="9">
        <v>360</v>
      </c>
      <c r="F17" s="61"/>
      <c r="G17" s="8" t="s">
        <v>69</v>
      </c>
      <c r="H17" s="25">
        <v>2</v>
      </c>
      <c r="J17" s="61"/>
      <c r="K17" s="30" t="s">
        <v>80</v>
      </c>
      <c r="L17" s="32">
        <v>1</v>
      </c>
    </row>
    <row r="18" spans="2:13" ht="18" customHeight="1" x14ac:dyDescent="0.15">
      <c r="B18" s="61"/>
      <c r="C18" s="8" t="s">
        <v>35</v>
      </c>
      <c r="D18" s="9">
        <v>5</v>
      </c>
      <c r="F18" s="61"/>
      <c r="G18" s="8" t="s">
        <v>112</v>
      </c>
      <c r="H18" s="25">
        <v>3</v>
      </c>
      <c r="J18" s="61"/>
      <c r="K18" s="30" t="s">
        <v>81</v>
      </c>
      <c r="L18" s="9">
        <v>6</v>
      </c>
    </row>
    <row r="19" spans="2:13" ht="18" customHeight="1" x14ac:dyDescent="0.15">
      <c r="B19" s="61"/>
      <c r="C19" s="8" t="s">
        <v>9</v>
      </c>
      <c r="D19" s="9">
        <v>16</v>
      </c>
      <c r="F19" s="61"/>
      <c r="G19" s="8" t="s">
        <v>111</v>
      </c>
      <c r="H19" s="25">
        <v>2</v>
      </c>
      <c r="J19" s="61"/>
      <c r="K19" s="30" t="s">
        <v>82</v>
      </c>
      <c r="L19" s="9">
        <v>7</v>
      </c>
    </row>
    <row r="20" spans="2:13" ht="18" customHeight="1" x14ac:dyDescent="0.15">
      <c r="B20" s="61"/>
      <c r="C20" s="8" t="s">
        <v>53</v>
      </c>
      <c r="D20" s="9">
        <v>39</v>
      </c>
      <c r="F20" s="61"/>
      <c r="G20" s="8" t="s">
        <v>110</v>
      </c>
      <c r="H20" s="25">
        <v>2</v>
      </c>
      <c r="J20" s="61"/>
      <c r="K20" s="30" t="s">
        <v>83</v>
      </c>
      <c r="L20" s="9">
        <v>2</v>
      </c>
    </row>
    <row r="21" spans="2:13" ht="18" customHeight="1" x14ac:dyDescent="0.15">
      <c r="B21" s="61"/>
      <c r="C21" s="8" t="s">
        <v>54</v>
      </c>
      <c r="D21" s="9">
        <v>7</v>
      </c>
      <c r="F21" s="61"/>
      <c r="G21" s="8" t="s">
        <v>109</v>
      </c>
      <c r="H21" s="25">
        <v>3</v>
      </c>
      <c r="J21" s="61"/>
      <c r="K21" s="30" t="s">
        <v>84</v>
      </c>
      <c r="L21" s="9">
        <v>30</v>
      </c>
    </row>
    <row r="22" spans="2:13" ht="18" customHeight="1" x14ac:dyDescent="0.15">
      <c r="B22" s="61"/>
      <c r="C22" s="8" t="s">
        <v>38</v>
      </c>
      <c r="D22" s="9">
        <v>11</v>
      </c>
      <c r="F22" s="61"/>
      <c r="G22" s="8" t="s">
        <v>114</v>
      </c>
      <c r="H22" s="25">
        <v>11</v>
      </c>
      <c r="J22" s="61"/>
      <c r="K22" s="30" t="s">
        <v>85</v>
      </c>
      <c r="L22" s="9">
        <v>5</v>
      </c>
    </row>
    <row r="23" spans="2:13" ht="18" customHeight="1" x14ac:dyDescent="0.15">
      <c r="B23" s="61"/>
      <c r="C23" s="8" t="s">
        <v>97</v>
      </c>
      <c r="D23" s="9">
        <v>21</v>
      </c>
      <c r="F23" s="61"/>
      <c r="G23" s="8" t="s">
        <v>115</v>
      </c>
      <c r="H23" s="25">
        <v>1</v>
      </c>
      <c r="J23" s="61"/>
      <c r="K23" s="30" t="s">
        <v>122</v>
      </c>
      <c r="L23" s="9">
        <v>3</v>
      </c>
    </row>
    <row r="24" spans="2:13" ht="18" customHeight="1" x14ac:dyDescent="0.15">
      <c r="B24" s="61"/>
      <c r="C24" s="8" t="s">
        <v>98</v>
      </c>
      <c r="D24" s="9">
        <v>1</v>
      </c>
      <c r="F24" s="61"/>
      <c r="G24" s="8" t="s">
        <v>116</v>
      </c>
      <c r="H24" s="25">
        <v>4</v>
      </c>
      <c r="J24" s="61"/>
      <c r="K24" s="30" t="s">
        <v>123</v>
      </c>
      <c r="L24" s="9">
        <v>6</v>
      </c>
      <c r="M24" s="39" t="s">
        <v>18</v>
      </c>
    </row>
    <row r="25" spans="2:13" ht="18" customHeight="1" x14ac:dyDescent="0.15">
      <c r="B25" s="61"/>
      <c r="C25" s="8" t="s">
        <v>99</v>
      </c>
      <c r="D25" s="9">
        <v>1</v>
      </c>
      <c r="F25" s="61"/>
      <c r="G25" s="8" t="s">
        <v>117</v>
      </c>
      <c r="H25" s="25">
        <v>5</v>
      </c>
      <c r="J25" s="61"/>
      <c r="K25" s="31" t="s">
        <v>131</v>
      </c>
      <c r="L25" s="33">
        <v>1</v>
      </c>
    </row>
    <row r="26" spans="2:13" ht="18" customHeight="1" x14ac:dyDescent="0.15">
      <c r="B26" s="62"/>
      <c r="C26" s="17">
        <f>COUNTA(C4:C25)</f>
        <v>22</v>
      </c>
      <c r="D26" s="14">
        <f>SUM(D4:D25)</f>
        <v>3097</v>
      </c>
      <c r="F26" s="61"/>
      <c r="G26" s="8" t="s">
        <v>118</v>
      </c>
      <c r="H26" s="25">
        <v>1</v>
      </c>
      <c r="J26" s="61"/>
      <c r="K26" s="31" t="s">
        <v>124</v>
      </c>
      <c r="L26" s="33">
        <v>3</v>
      </c>
    </row>
    <row r="27" spans="2:13" ht="18" customHeight="1" x14ac:dyDescent="0.15">
      <c r="B27" s="60" t="s">
        <v>21</v>
      </c>
      <c r="C27" s="21" t="s">
        <v>15</v>
      </c>
      <c r="D27" s="24">
        <v>40</v>
      </c>
      <c r="F27" s="61"/>
      <c r="G27" s="8" t="s">
        <v>119</v>
      </c>
      <c r="H27" s="25">
        <v>3</v>
      </c>
      <c r="J27" s="61"/>
      <c r="K27" s="31" t="s">
        <v>125</v>
      </c>
      <c r="L27" s="33">
        <v>21</v>
      </c>
    </row>
    <row r="28" spans="2:13" ht="18" customHeight="1" x14ac:dyDescent="0.15">
      <c r="B28" s="61"/>
      <c r="C28" s="8" t="s">
        <v>40</v>
      </c>
      <c r="D28" s="25">
        <v>7</v>
      </c>
      <c r="F28" s="61"/>
      <c r="G28" s="8" t="s">
        <v>120</v>
      </c>
      <c r="H28" s="25">
        <v>2</v>
      </c>
      <c r="J28" s="61"/>
      <c r="K28" s="31" t="s">
        <v>126</v>
      </c>
      <c r="L28" s="33">
        <v>6</v>
      </c>
    </row>
    <row r="29" spans="2:13" ht="18" customHeight="1" x14ac:dyDescent="0.15">
      <c r="B29" s="61"/>
      <c r="C29" s="8" t="s">
        <v>55</v>
      </c>
      <c r="D29" s="25">
        <v>3</v>
      </c>
      <c r="F29" s="62"/>
      <c r="G29" s="17">
        <f>COUNTA(G4:G28)</f>
        <v>25</v>
      </c>
      <c r="H29" s="20">
        <f>SUM(H4:H28)</f>
        <v>119</v>
      </c>
      <c r="J29" s="61"/>
      <c r="K29" s="31" t="s">
        <v>127</v>
      </c>
      <c r="L29" s="9">
        <v>12</v>
      </c>
    </row>
    <row r="30" spans="2:13" ht="18" customHeight="1" x14ac:dyDescent="0.15">
      <c r="B30" s="61"/>
      <c r="C30" s="8" t="s">
        <v>41</v>
      </c>
      <c r="D30" s="25">
        <v>16</v>
      </c>
      <c r="F30" s="60" t="s">
        <v>19</v>
      </c>
      <c r="G30" s="21" t="s">
        <v>10</v>
      </c>
      <c r="H30" s="22">
        <v>7</v>
      </c>
      <c r="J30" s="61"/>
      <c r="K30" s="30" t="s">
        <v>128</v>
      </c>
      <c r="L30" s="9">
        <v>8</v>
      </c>
    </row>
    <row r="31" spans="2:13" ht="18" customHeight="1" x14ac:dyDescent="0.15">
      <c r="B31" s="61"/>
      <c r="C31" s="8" t="s">
        <v>42</v>
      </c>
      <c r="D31" s="25">
        <v>3</v>
      </c>
      <c r="F31" s="61"/>
      <c r="G31" s="8" t="s">
        <v>11</v>
      </c>
      <c r="H31" s="9">
        <v>6</v>
      </c>
      <c r="J31" s="61"/>
      <c r="K31" s="30" t="s">
        <v>129</v>
      </c>
      <c r="L31" s="25">
        <v>4</v>
      </c>
    </row>
    <row r="32" spans="2:13" ht="18" customHeight="1" x14ac:dyDescent="0.15">
      <c r="B32" s="61"/>
      <c r="C32" s="8" t="s">
        <v>43</v>
      </c>
      <c r="D32" s="25">
        <v>4</v>
      </c>
      <c r="F32" s="61"/>
      <c r="G32" s="8" t="s">
        <v>29</v>
      </c>
      <c r="H32" s="9">
        <v>3</v>
      </c>
      <c r="J32" s="61"/>
      <c r="K32" s="30" t="s">
        <v>130</v>
      </c>
      <c r="L32" s="9">
        <v>1</v>
      </c>
    </row>
    <row r="33" spans="2:12" ht="18" customHeight="1" x14ac:dyDescent="0.15">
      <c r="B33" s="61"/>
      <c r="C33" s="8" t="s">
        <v>56</v>
      </c>
      <c r="D33" s="25">
        <v>3</v>
      </c>
      <c r="F33" s="61"/>
      <c r="G33" s="8" t="s">
        <v>108</v>
      </c>
      <c r="H33" s="9">
        <v>1</v>
      </c>
      <c r="J33" s="61"/>
      <c r="K33" s="30" t="s">
        <v>133</v>
      </c>
      <c r="L33" s="9">
        <v>1</v>
      </c>
    </row>
    <row r="34" spans="2:12" ht="18" customHeight="1" x14ac:dyDescent="0.15">
      <c r="B34" s="61"/>
      <c r="C34" s="8" t="s">
        <v>28</v>
      </c>
      <c r="D34" s="25">
        <v>2</v>
      </c>
      <c r="F34" s="61"/>
      <c r="G34" s="8" t="s">
        <v>12</v>
      </c>
      <c r="H34" s="9">
        <v>19</v>
      </c>
      <c r="J34" s="61"/>
      <c r="K34" s="30" t="s">
        <v>86</v>
      </c>
      <c r="L34" s="9">
        <v>2</v>
      </c>
    </row>
    <row r="35" spans="2:12" ht="18" customHeight="1" x14ac:dyDescent="0.15">
      <c r="B35" s="61"/>
      <c r="C35" s="8" t="s">
        <v>32</v>
      </c>
      <c r="D35" s="25">
        <v>2</v>
      </c>
      <c r="F35" s="61"/>
      <c r="G35" s="8" t="s">
        <v>46</v>
      </c>
      <c r="H35" s="9">
        <v>3</v>
      </c>
      <c r="J35" s="61"/>
      <c r="K35" s="30" t="s">
        <v>87</v>
      </c>
      <c r="L35" s="9">
        <v>31</v>
      </c>
    </row>
    <row r="36" spans="2:12" ht="18" customHeight="1" x14ac:dyDescent="0.15">
      <c r="B36" s="61"/>
      <c r="C36" s="8" t="s">
        <v>16</v>
      </c>
      <c r="D36" s="25">
        <v>1</v>
      </c>
      <c r="F36" s="61"/>
      <c r="G36" s="8" t="s">
        <v>107</v>
      </c>
      <c r="H36" s="9">
        <v>13</v>
      </c>
      <c r="J36" s="61"/>
      <c r="K36" s="30" t="s">
        <v>88</v>
      </c>
      <c r="L36" s="9">
        <v>3</v>
      </c>
    </row>
    <row r="37" spans="2:12" ht="18" customHeight="1" x14ac:dyDescent="0.15">
      <c r="B37" s="61"/>
      <c r="C37" s="8" t="s">
        <v>17</v>
      </c>
      <c r="D37" s="25">
        <v>3</v>
      </c>
      <c r="F37" s="61"/>
      <c r="G37" s="8" t="s">
        <v>106</v>
      </c>
      <c r="H37" s="9">
        <v>1</v>
      </c>
      <c r="J37" s="61"/>
      <c r="K37" s="30" t="s">
        <v>134</v>
      </c>
      <c r="L37" s="9">
        <v>1</v>
      </c>
    </row>
    <row r="38" spans="2:12" ht="18" customHeight="1" x14ac:dyDescent="0.15">
      <c r="B38" s="61"/>
      <c r="C38" s="19" t="s">
        <v>132</v>
      </c>
      <c r="D38" s="26">
        <v>1</v>
      </c>
      <c r="F38" s="61"/>
      <c r="G38" s="8" t="s">
        <v>105</v>
      </c>
      <c r="H38" s="9">
        <v>1</v>
      </c>
      <c r="J38" s="61"/>
      <c r="K38" s="30" t="s">
        <v>89</v>
      </c>
      <c r="L38" s="9">
        <v>1</v>
      </c>
    </row>
    <row r="39" spans="2:12" ht="18" customHeight="1" x14ac:dyDescent="0.15">
      <c r="B39" s="61"/>
      <c r="C39" s="19" t="s">
        <v>44</v>
      </c>
      <c r="D39" s="26">
        <v>1</v>
      </c>
      <c r="F39" s="61"/>
      <c r="G39" s="8" t="s">
        <v>104</v>
      </c>
      <c r="H39" s="9">
        <v>1</v>
      </c>
      <c r="J39" s="61"/>
      <c r="K39" s="30" t="s">
        <v>90</v>
      </c>
      <c r="L39" s="9">
        <v>4</v>
      </c>
    </row>
    <row r="40" spans="2:12" ht="18" customHeight="1" x14ac:dyDescent="0.15">
      <c r="B40" s="61"/>
      <c r="C40" s="19" t="s">
        <v>57</v>
      </c>
      <c r="D40" s="26">
        <v>1</v>
      </c>
      <c r="F40" s="61"/>
      <c r="G40" s="8" t="s">
        <v>103</v>
      </c>
      <c r="H40" s="9">
        <v>2</v>
      </c>
      <c r="J40" s="61"/>
      <c r="K40" s="30" t="s">
        <v>91</v>
      </c>
      <c r="L40" s="9">
        <v>1</v>
      </c>
    </row>
    <row r="41" spans="2:12" ht="18" customHeight="1" x14ac:dyDescent="0.15">
      <c r="B41" s="61"/>
      <c r="C41" s="19" t="s">
        <v>45</v>
      </c>
      <c r="D41" s="26">
        <v>2</v>
      </c>
      <c r="F41" s="61"/>
      <c r="G41" s="57" t="s">
        <v>102</v>
      </c>
      <c r="H41" s="58">
        <v>1</v>
      </c>
      <c r="J41" s="61"/>
      <c r="K41" s="30" t="s">
        <v>92</v>
      </c>
      <c r="L41" s="9">
        <v>1</v>
      </c>
    </row>
    <row r="42" spans="2:12" ht="18" customHeight="1" thickBot="1" x14ac:dyDescent="0.2">
      <c r="B42" s="63"/>
      <c r="C42" s="23">
        <f>COUNTA(C27:C41)</f>
        <v>15</v>
      </c>
      <c r="D42" s="27">
        <f>SUM(D27:D41)</f>
        <v>89</v>
      </c>
      <c r="F42" s="63"/>
      <c r="G42" s="55">
        <f>COUNTA(G30:G41)</f>
        <v>12</v>
      </c>
      <c r="H42" s="56">
        <f>SUM(H30:H41)</f>
        <v>58</v>
      </c>
      <c r="J42" s="61"/>
      <c r="K42" s="31" t="s">
        <v>93</v>
      </c>
      <c r="L42" s="33">
        <v>1</v>
      </c>
    </row>
    <row r="43" spans="2:12" ht="18" customHeight="1" thickBot="1" x14ac:dyDescent="0.2">
      <c r="B43" s="69" t="s">
        <v>24</v>
      </c>
      <c r="C43" s="21" t="s">
        <v>13</v>
      </c>
      <c r="D43" s="24">
        <v>3</v>
      </c>
      <c r="H43" s="41"/>
      <c r="J43" s="63"/>
      <c r="K43" s="34">
        <f>COUNTA(K7:K42)</f>
        <v>36</v>
      </c>
      <c r="L43" s="35">
        <f>SUM(L7:L42)</f>
        <v>223</v>
      </c>
    </row>
    <row r="44" spans="2:12" ht="18" customHeight="1" x14ac:dyDescent="0.15">
      <c r="B44" s="61"/>
      <c r="C44" s="19" t="s">
        <v>26</v>
      </c>
      <c r="D44" s="26">
        <v>2</v>
      </c>
      <c r="J44" s="70" t="s">
        <v>7</v>
      </c>
      <c r="K44" s="73">
        <f>SUM(K43,C26,G42,C51,C42,G29,K6)</f>
        <v>120</v>
      </c>
      <c r="L44" s="66">
        <f>SUM(D26,H42,H29,D51,D42,L6,L43)</f>
        <v>3669</v>
      </c>
    </row>
    <row r="45" spans="2:12" ht="18" customHeight="1" x14ac:dyDescent="0.15">
      <c r="B45" s="61"/>
      <c r="C45" s="8" t="s">
        <v>14</v>
      </c>
      <c r="D45" s="25">
        <v>8</v>
      </c>
      <c r="F45" s="44"/>
      <c r="H45" s="45"/>
      <c r="J45" s="71"/>
      <c r="K45" s="74"/>
      <c r="L45" s="67"/>
    </row>
    <row r="46" spans="2:12" ht="18" customHeight="1" thickBot="1" x14ac:dyDescent="0.2">
      <c r="B46" s="61"/>
      <c r="C46" s="19" t="s">
        <v>27</v>
      </c>
      <c r="D46" s="26">
        <v>8</v>
      </c>
      <c r="J46" s="72"/>
      <c r="K46" s="75"/>
      <c r="L46" s="68"/>
    </row>
    <row r="47" spans="2:12" ht="18" customHeight="1" x14ac:dyDescent="0.15">
      <c r="B47" s="61"/>
      <c r="C47" s="19" t="s">
        <v>30</v>
      </c>
      <c r="D47" s="26">
        <v>1</v>
      </c>
      <c r="J47" s="42"/>
      <c r="K47" s="53"/>
      <c r="L47" s="54"/>
    </row>
    <row r="48" spans="2:12" ht="18" customHeight="1" x14ac:dyDescent="0.15">
      <c r="B48" s="61"/>
      <c r="C48" s="8" t="s">
        <v>31</v>
      </c>
      <c r="D48" s="25">
        <v>3</v>
      </c>
      <c r="F48" s="46"/>
      <c r="G48" s="46"/>
      <c r="H48" s="46"/>
      <c r="J48" s="42"/>
    </row>
    <row r="49" spans="2:13" ht="18" customHeight="1" x14ac:dyDescent="0.15">
      <c r="B49" s="61"/>
      <c r="C49" s="19" t="s">
        <v>100</v>
      </c>
      <c r="D49" s="26">
        <v>1</v>
      </c>
      <c r="J49" s="43"/>
      <c r="K49" s="47"/>
      <c r="L49" s="47"/>
    </row>
    <row r="50" spans="2:13" ht="18" customHeight="1" x14ac:dyDescent="0.15">
      <c r="B50" s="61"/>
      <c r="C50" s="19" t="s">
        <v>101</v>
      </c>
      <c r="D50" s="26">
        <v>1</v>
      </c>
      <c r="I50" s="41"/>
      <c r="J50" s="48"/>
      <c r="K50" s="46"/>
      <c r="L50" s="49"/>
    </row>
    <row r="51" spans="2:13" ht="18" customHeight="1" thickBot="1" x14ac:dyDescent="0.2">
      <c r="B51" s="63"/>
      <c r="C51" s="23">
        <f>COUNTA(C43:C50)</f>
        <v>8</v>
      </c>
      <c r="D51" s="27">
        <f>SUM(D43:D50)</f>
        <v>27</v>
      </c>
      <c r="F51" s="59"/>
      <c r="G51" s="59"/>
      <c r="H51" s="59"/>
      <c r="I51" s="41"/>
      <c r="J51" s="59"/>
      <c r="K51" s="59"/>
      <c r="L51" s="59"/>
    </row>
    <row r="52" spans="2:13" ht="18" customHeight="1" x14ac:dyDescent="0.15">
      <c r="B52" s="50"/>
      <c r="C52" s="51"/>
      <c r="D52" s="52"/>
      <c r="F52" s="36"/>
      <c r="G52" s="36"/>
      <c r="H52" s="36"/>
      <c r="J52" s="48"/>
    </row>
    <row r="53" spans="2:13" ht="18" customHeight="1" x14ac:dyDescent="0.15">
      <c r="B53" s="64" t="s">
        <v>94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59"/>
    </row>
    <row r="54" spans="2:13" ht="18" customHeight="1" x14ac:dyDescent="0.15">
      <c r="E54" s="36"/>
      <c r="I54" s="36"/>
    </row>
    <row r="55" spans="2:13" ht="18" customHeight="1" x14ac:dyDescent="0.15">
      <c r="C55" s="45"/>
      <c r="D55" s="45"/>
      <c r="J55" s="48"/>
      <c r="K55" s="45"/>
      <c r="L55" s="45"/>
    </row>
    <row r="56" spans="2:13" ht="18" customHeight="1" x14ac:dyDescent="0.15">
      <c r="C56" s="46"/>
      <c r="D56" s="49"/>
      <c r="J56" s="45"/>
    </row>
    <row r="57" spans="2:13" ht="18" customHeight="1" x14ac:dyDescent="0.15">
      <c r="C57" s="46"/>
      <c r="D57" s="49"/>
      <c r="E57" s="45"/>
      <c r="I57" s="45"/>
    </row>
    <row r="58" spans="2:13" ht="18" customHeight="1" x14ac:dyDescent="0.15">
      <c r="B58" s="46"/>
      <c r="C58" s="46"/>
      <c r="D58" s="49"/>
    </row>
    <row r="59" spans="2:13" ht="18" customHeight="1" x14ac:dyDescent="0.15">
      <c r="B59" s="46"/>
      <c r="C59" s="46"/>
      <c r="D59" s="49"/>
    </row>
    <row r="60" spans="2:13" ht="18" customHeight="1" x14ac:dyDescent="0.15">
      <c r="B60" s="46"/>
      <c r="C60" s="46"/>
      <c r="D60" s="49"/>
    </row>
    <row r="61" spans="2:13" s="46" customFormat="1" ht="18" customHeight="1" x14ac:dyDescent="0.15">
      <c r="D61" s="49"/>
      <c r="F61" s="38"/>
      <c r="G61" s="39"/>
      <c r="H61" s="39"/>
      <c r="I61" s="39"/>
      <c r="J61" s="38"/>
      <c r="K61" s="39"/>
      <c r="L61" s="40"/>
    </row>
    <row r="62" spans="2:13" s="46" customFormat="1" x14ac:dyDescent="0.15">
      <c r="B62" s="39"/>
      <c r="C62" s="39"/>
      <c r="D62" s="40"/>
      <c r="F62" s="38"/>
      <c r="G62" s="39"/>
      <c r="H62" s="39"/>
      <c r="J62" s="38"/>
      <c r="K62" s="39"/>
      <c r="L62" s="40"/>
    </row>
    <row r="63" spans="2:13" s="46" customFormat="1" x14ac:dyDescent="0.15">
      <c r="B63" s="39"/>
      <c r="C63" s="39"/>
      <c r="D63" s="40"/>
      <c r="F63" s="38"/>
      <c r="G63" s="39"/>
      <c r="H63" s="39"/>
      <c r="J63" s="38"/>
      <c r="K63" s="39"/>
      <c r="L63" s="40"/>
    </row>
    <row r="64" spans="2:13" s="46" customFormat="1" x14ac:dyDescent="0.15">
      <c r="B64" s="39"/>
      <c r="C64" s="39"/>
      <c r="D64" s="40"/>
      <c r="F64" s="38"/>
      <c r="G64" s="39"/>
      <c r="H64" s="39"/>
      <c r="J64" s="38"/>
      <c r="K64" s="39"/>
      <c r="L64" s="40"/>
    </row>
  </sheetData>
  <mergeCells count="12">
    <mergeCell ref="F4:F29"/>
    <mergeCell ref="J7:J43"/>
    <mergeCell ref="B53:L53"/>
    <mergeCell ref="B1:E1"/>
    <mergeCell ref="L44:L46"/>
    <mergeCell ref="B43:B51"/>
    <mergeCell ref="B4:B26"/>
    <mergeCell ref="J44:J46"/>
    <mergeCell ref="K44:K46"/>
    <mergeCell ref="J4:J6"/>
    <mergeCell ref="B27:B42"/>
    <mergeCell ref="F30:F42"/>
  </mergeCells>
  <phoneticPr fontId="2"/>
  <pageMargins left="0.66" right="0.35" top="0.48" bottom="0.59055118110236227" header="0.33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国際交流課</dc:creator>
  <cp:lastModifiedBy>Windows ユーザー</cp:lastModifiedBy>
  <cp:lastPrinted>2019-04-11T09:26:19Z</cp:lastPrinted>
  <dcterms:created xsi:type="dcterms:W3CDTF">2003-02-13T02:13:05Z</dcterms:created>
  <dcterms:modified xsi:type="dcterms:W3CDTF">2019-04-11T10:04:16Z</dcterms:modified>
</cp:coreProperties>
</file>